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汇总表" sheetId="1" r:id="rId1"/>
    <sheet name="道路工程" sheetId="8" r:id="rId2"/>
    <sheet name="饮水工程" sheetId="9" r:id="rId3"/>
    <sheet name="路灯工程" sheetId="10" r:id="rId4"/>
    <sheet name="人居改造工程" sheetId="11" r:id="rId5"/>
  </sheets>
  <definedNames>
    <definedName name="_xlnm._FilterDatabase" localSheetId="1" hidden="1">道路工程!$A$1:$T$23</definedName>
    <definedName name="_xlnm._FilterDatabase" localSheetId="2" hidden="1">饮水工程!$A$1:$T$27</definedName>
    <definedName name="_xlnm.Print_Titles" localSheetId="1">道路工程!$1:$6</definedName>
    <definedName name="_xlnm.Print_Titles" localSheetId="2">饮水工程!$1:$6</definedName>
  </definedNames>
  <calcPr calcId="144525"/>
</workbook>
</file>

<file path=xl/sharedStrings.xml><?xml version="1.0" encoding="utf-8"?>
<sst xmlns="http://schemas.openxmlformats.org/spreadsheetml/2006/main" count="572" uniqueCount="199">
  <si>
    <t>附件1</t>
  </si>
  <si>
    <t>2019年非贫困村基础设施项目分类、分镇汇总表</t>
  </si>
  <si>
    <t>单位：万元、个</t>
  </si>
  <si>
    <t xml:space="preserve">     乡镇名称 
项目名称
</t>
  </si>
  <si>
    <t>全县合计</t>
  </si>
  <si>
    <t>宋家川街道办</t>
  </si>
  <si>
    <t>寇家塬镇</t>
  </si>
  <si>
    <t>郭家沟镇</t>
  </si>
  <si>
    <t>岔上镇</t>
  </si>
  <si>
    <t>辛家沟镇</t>
  </si>
  <si>
    <t>张家山镇</t>
  </si>
  <si>
    <t>资金</t>
  </si>
  <si>
    <t>项目个数</t>
  </si>
  <si>
    <t>涉及村数</t>
  </si>
  <si>
    <t>合计</t>
  </si>
  <si>
    <t>1.道路工程</t>
  </si>
  <si>
    <t>2.饮水工程</t>
  </si>
  <si>
    <t>3.路灯工程</t>
  </si>
  <si>
    <t>4.人居改造工程</t>
  </si>
  <si>
    <t>5.项目管理费</t>
  </si>
  <si>
    <t>6.宣传牌制作</t>
  </si>
  <si>
    <t>附件2</t>
  </si>
  <si>
    <t>2019年非贫困村基础设施道路工程项目汇总表</t>
  </si>
  <si>
    <t>单位：万元</t>
  </si>
  <si>
    <t>项目类型</t>
  </si>
  <si>
    <t>项目名称</t>
  </si>
  <si>
    <t>建设性质</t>
  </si>
  <si>
    <t>建设内容及规模</t>
  </si>
  <si>
    <t>项目实施地点</t>
  </si>
  <si>
    <t>主管
单位</t>
  </si>
  <si>
    <t>监管
单位</t>
  </si>
  <si>
    <t>实施
单位</t>
  </si>
  <si>
    <t>建设时间</t>
  </si>
  <si>
    <t>资金投入</t>
  </si>
  <si>
    <t>受益贫困户</t>
  </si>
  <si>
    <t>带贫减贫机制</t>
  </si>
  <si>
    <t>绩效
目标</t>
  </si>
  <si>
    <t>小计</t>
  </si>
  <si>
    <t>扶贫专项资金</t>
  </si>
  <si>
    <t>部门资金</t>
  </si>
  <si>
    <t>群众自筹</t>
  </si>
  <si>
    <t>其他资金</t>
  </si>
  <si>
    <t>中央</t>
  </si>
  <si>
    <t>省级</t>
  </si>
  <si>
    <t>市级</t>
  </si>
  <si>
    <t>县级</t>
  </si>
  <si>
    <t>基础设施
建设</t>
  </si>
  <si>
    <t>道路工程</t>
  </si>
  <si>
    <t>新建</t>
  </si>
  <si>
    <t>前山道路硬化路1.3公里（含基础垫层、排水沟）</t>
  </si>
  <si>
    <t>宋家川社区</t>
  </si>
  <si>
    <t>扶贫办</t>
  </si>
  <si>
    <t>宋家川
街道办</t>
  </si>
  <si>
    <t>88户180人</t>
  </si>
  <si>
    <t>解决全村出行困难</t>
  </si>
  <si>
    <t>全村受益</t>
  </si>
  <si>
    <t>龙凤山道路硬化5公里</t>
  </si>
  <si>
    <t>硬化路1公里</t>
  </si>
  <si>
    <t>弓家圪崂村</t>
  </si>
  <si>
    <t>97户215人</t>
  </si>
  <si>
    <t>硬化前王家山小组驮水峁700米生产生活道路 ；砖铺辛家山小组620米生产生活道路</t>
  </si>
  <si>
    <t>前王家山村</t>
  </si>
  <si>
    <t>发改局</t>
  </si>
  <si>
    <t>51户93人</t>
  </si>
  <si>
    <t>维修九心间墕排水管道80米，花台则维修墕排水管道100米</t>
  </si>
  <si>
    <t>杨家塬村</t>
  </si>
  <si>
    <t>交通局</t>
  </si>
  <si>
    <t>杨家塬村集体经济合作社</t>
  </si>
  <si>
    <t>81户172人</t>
  </si>
  <si>
    <t>槐树港村至沿黄公路通村水泥路1.25km</t>
  </si>
  <si>
    <t>槐树港村</t>
  </si>
  <si>
    <t>63户146人</t>
  </si>
  <si>
    <t>基础设施建设</t>
  </si>
  <si>
    <t>村内砖铺道路1.24公里</t>
  </si>
  <si>
    <t>袁家山村</t>
  </si>
  <si>
    <t>袁家山村集体经济合作社</t>
  </si>
  <si>
    <t>42户115人</t>
  </si>
  <si>
    <t>于家沟村孟家山小组主干道硬化工程1300m，宽4.5m</t>
  </si>
  <si>
    <t>于家沟村</t>
  </si>
  <si>
    <t>231户393人</t>
  </si>
  <si>
    <t>千尺峁小组道路拓宽0.5公里</t>
  </si>
  <si>
    <t>王家梁村</t>
  </si>
  <si>
    <t>王家梁村集体经济合作社</t>
  </si>
  <si>
    <t>45户75人</t>
  </si>
  <si>
    <t>砖铺村主干道长900米，宽3米，</t>
  </si>
  <si>
    <t>丁家湾村</t>
  </si>
  <si>
    <t>丁家湾村集体经济合作社</t>
  </si>
  <si>
    <t>55户102人</t>
  </si>
  <si>
    <t>主干道2800米，132元/米</t>
  </si>
  <si>
    <t>樊家畔村</t>
  </si>
  <si>
    <t>樊家畔村集体经济合作社</t>
  </si>
  <si>
    <t>67户121人</t>
  </si>
  <si>
    <t>赤木峪小组补修桥两座（通户路）</t>
  </si>
  <si>
    <t>高尚墕村</t>
  </si>
  <si>
    <t>高尚墕村集体经济合作社</t>
  </si>
  <si>
    <t>66户150人</t>
  </si>
  <si>
    <t>刘家里小组修补正沟大坝长30米，宽3米；后沟通农户道路长300米，宽3.5米</t>
  </si>
  <si>
    <t>解决出行困难</t>
  </si>
  <si>
    <t>通村硬化路（新学校到霍夏丰坡底路面需提高）</t>
  </si>
  <si>
    <t>景家沟村</t>
  </si>
  <si>
    <t>景家沟村集体经济合作社</t>
  </si>
  <si>
    <t>45户119人</t>
  </si>
  <si>
    <t>辛家沟镇呼家渠村主干道硬化1公里</t>
  </si>
  <si>
    <t>贾家山村</t>
  </si>
  <si>
    <t>90户180人</t>
  </si>
  <si>
    <t>主干道拓宽及硬化3公里</t>
  </si>
  <si>
    <t>张家沟村</t>
  </si>
  <si>
    <t>59户120人</t>
  </si>
  <si>
    <t>附件3</t>
  </si>
  <si>
    <t>2019年非贫困村基础设施饮水工程项目汇总表</t>
  </si>
  <si>
    <t>建设
性质</t>
  </si>
  <si>
    <t>饮水工程</t>
  </si>
  <si>
    <t>维修</t>
  </si>
  <si>
    <t>维修塔则沟水源井1口、管道1200m、蓄水池7座</t>
  </si>
  <si>
    <t>康家塔社区塔则沟小组</t>
  </si>
  <si>
    <t>康家塔社区村集体经济合作社</t>
  </si>
  <si>
    <t>14户24人</t>
  </si>
  <si>
    <t>解决塔则沟饮水困难</t>
  </si>
  <si>
    <t>自来水管网改造，建立三个高位蓄水池，以及全村管道</t>
  </si>
  <si>
    <t>辛庄中心社区</t>
  </si>
  <si>
    <t>水务局</t>
  </si>
  <si>
    <t>102户234人</t>
  </si>
  <si>
    <t>解决全村饮水困难</t>
  </si>
  <si>
    <t>机井3眼、管道2000m、蓄水池1个</t>
  </si>
  <si>
    <t>任家沟村</t>
  </si>
  <si>
    <t>任家沟村集体经济合作社</t>
  </si>
  <si>
    <t>12户29人</t>
  </si>
  <si>
    <t>褡裢坡管网工程</t>
  </si>
  <si>
    <t>褡裢坡中心村</t>
  </si>
  <si>
    <t>褡裢坡中心村集体经济合作社</t>
  </si>
  <si>
    <t>58户111人</t>
  </si>
  <si>
    <t>郭家腰小组实施人畜饮水工程</t>
  </si>
  <si>
    <t>郭家腰中心村</t>
  </si>
  <si>
    <t>郭家腰中心村集体经济合作社</t>
  </si>
  <si>
    <t>41户80人</t>
  </si>
  <si>
    <t>解决全村饮水质量</t>
  </si>
  <si>
    <t>白家沟机井1眼，砖厂至井沟机井1眼，黑不则沟机井1眼</t>
  </si>
  <si>
    <t>宋家川社区集体经济合作社</t>
  </si>
  <si>
    <t>32户58人</t>
  </si>
  <si>
    <t>解决饮水困难</t>
  </si>
  <si>
    <t>机井3眼、管道2000m、蓄水池1座</t>
  </si>
  <si>
    <t>三皇园则中心村</t>
  </si>
  <si>
    <t>三皇园则中心村集体经济合作社</t>
  </si>
  <si>
    <t>49户85人</t>
  </si>
  <si>
    <t>新钻水井一孔</t>
  </si>
  <si>
    <t>弓家圪崂杏子塔小组</t>
  </si>
  <si>
    <t>弓家圪崂中心村集体经济合作社</t>
  </si>
  <si>
    <t>35户75人</t>
  </si>
  <si>
    <t>西山村路坝水毁恢复</t>
  </si>
  <si>
    <t>蓄水井6口，抽水泵6台</t>
  </si>
  <si>
    <t>改善基础环境</t>
  </si>
  <si>
    <t>新建机钻水井3口，100立方建蓄水井2口</t>
  </si>
  <si>
    <t>槐树港村集体经济合作社</t>
  </si>
  <si>
    <t>王家梁组深井,高位水池1处、管网等</t>
  </si>
  <si>
    <t>安全饮水：水泵6台，管网6000米</t>
  </si>
  <si>
    <t>木家沟村</t>
  </si>
  <si>
    <t>木家沟村集体经济合作社</t>
  </si>
  <si>
    <t>80户184户</t>
  </si>
  <si>
    <t>水源井2口；旱井1口</t>
  </si>
  <si>
    <t>李常家山村</t>
  </si>
  <si>
    <t>李常家山村集体经济合作社</t>
  </si>
  <si>
    <t>31户74人</t>
  </si>
  <si>
    <t>在柳沟新建水源井一口，涉及50户村民饮水</t>
  </si>
  <si>
    <t>高家庄村</t>
  </si>
  <si>
    <t>高家庄村集体经济合作社</t>
  </si>
  <si>
    <t>76户160人</t>
  </si>
  <si>
    <t>新建排洪渠3条</t>
  </si>
  <si>
    <t>霍家沟村</t>
  </si>
  <si>
    <t>63户142人</t>
  </si>
  <si>
    <t>改善全村生产生活环境</t>
  </si>
  <si>
    <t>水源井维护一口</t>
  </si>
  <si>
    <t>路坝水毁恢复</t>
  </si>
  <si>
    <t>张家山村</t>
  </si>
  <si>
    <t>张家山村集体经济合作社</t>
  </si>
  <si>
    <t>161户394人</t>
  </si>
  <si>
    <t>新建排洪渠长240米，底宽2.5米，高1.2米。维修改造后能有效保护50亩坝地，以及生产道路200米</t>
  </si>
  <si>
    <t>水源井、拦水坝</t>
  </si>
  <si>
    <t>张家沟村集体经济合作社</t>
  </si>
  <si>
    <t>附件4</t>
  </si>
  <si>
    <t>2019年非贫困村基础设施路灯工程项目汇总表</t>
  </si>
  <si>
    <t>路灯工程</t>
  </si>
  <si>
    <t>太阳能路灯124盏</t>
  </si>
  <si>
    <t>呼家山村</t>
  </si>
  <si>
    <t>64户126人</t>
  </si>
  <si>
    <t>解决全村出行安全</t>
  </si>
  <si>
    <t>附件5</t>
  </si>
  <si>
    <t>2019年非贫困村基础设施人居改造工程项目汇总表</t>
  </si>
  <si>
    <t>主管单位</t>
  </si>
  <si>
    <t>监管单位</t>
  </si>
  <si>
    <t>实施单位</t>
  </si>
  <si>
    <t>人居改造</t>
  </si>
  <si>
    <t>化粪池水毁维修</t>
  </si>
  <si>
    <t>李家沟村</t>
  </si>
  <si>
    <t>李家沟村集体经济合作社</t>
  </si>
  <si>
    <t>67户128人</t>
  </si>
  <si>
    <t>窑洞维修共40户，每户补助5000元</t>
  </si>
  <si>
    <t>住建局</t>
  </si>
  <si>
    <t>40户</t>
  </si>
  <si>
    <t>改善居住环境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</si>
</sst>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177" formatCode="0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0"/>
    </font>
    <font>
      <sz val="11"/>
      <name val="宋体"/>
      <charset val="0"/>
    </font>
    <font>
      <sz val="11"/>
      <name val="Arial"/>
      <charset val="0"/>
    </font>
    <font>
      <sz val="12"/>
      <name val="宋体"/>
      <charset val="134"/>
    </font>
    <font>
      <b/>
      <sz val="20"/>
      <name val="宋体"/>
      <charset val="134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u/>
      <sz val="11"/>
      <color indexed="12"/>
      <name val="宋体"/>
      <charset val="0"/>
    </font>
    <font>
      <sz val="11"/>
      <color indexed="17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b/>
      <sz val="11"/>
      <color indexed="52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medium">
        <color auto="true"/>
      </left>
      <right/>
      <top style="medium">
        <color auto="true"/>
      </top>
      <bottom/>
      <diagonal/>
    </border>
    <border>
      <left style="medium">
        <color auto="true"/>
      </left>
      <right/>
      <top style="medium">
        <color auto="true"/>
      </top>
      <bottom style="thin">
        <color auto="true"/>
      </bottom>
      <diagonal/>
    </border>
    <border>
      <left/>
      <right/>
      <top style="medium">
        <color auto="true"/>
      </top>
      <bottom style="thin">
        <color auto="true"/>
      </bottom>
      <diagonal/>
    </border>
    <border>
      <left/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/>
      <top/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/>
      <top style="thin">
        <color auto="true"/>
      </top>
      <bottom style="thin">
        <color auto="true"/>
      </bottom>
      <diagonal/>
    </border>
    <border>
      <left style="medium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/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</borders>
  <cellStyleXfs count="55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7" fillId="0" borderId="31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0" borderId="2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2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31" fillId="0" borderId="2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8" fillId="2" borderId="25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7" fillId="5" borderId="25" applyNumberFormat="false" applyAlignment="false" applyProtection="false">
      <alignment vertical="center"/>
    </xf>
    <xf numFmtId="0" fontId="24" fillId="2" borderId="29" applyNumberFormat="false" applyAlignment="false" applyProtection="false">
      <alignment vertical="center"/>
    </xf>
    <xf numFmtId="0" fontId="19" fillId="4" borderId="26" applyNumberFormat="false" applyAlignment="false" applyProtection="false">
      <alignment vertical="center"/>
    </xf>
    <xf numFmtId="0" fontId="30" fillId="0" borderId="30" applyNumberFormat="false" applyFill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0" fillId="6" borderId="24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</cellStyleXfs>
  <cellXfs count="92">
    <xf numFmtId="0" fontId="0" fillId="0" borderId="0" xfId="0">
      <alignment vertical="center"/>
    </xf>
    <xf numFmtId="0" fontId="0" fillId="0" borderId="0" xfId="0" applyFill="true" applyBorder="true" applyAlignment="true">
      <alignment vertical="center"/>
    </xf>
    <xf numFmtId="0" fontId="0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left" vertical="center"/>
    </xf>
    <xf numFmtId="0" fontId="5" fillId="0" borderId="0" xfId="2" applyFont="true" applyFill="true" applyAlignment="true">
      <alignment horizontal="center" vertical="center" wrapText="true"/>
    </xf>
    <xf numFmtId="0" fontId="6" fillId="0" borderId="0" xfId="2" applyFont="true" applyFill="true" applyBorder="true" applyAlignment="true">
      <alignment horizontal="center" vertical="center" wrapText="true"/>
    </xf>
    <xf numFmtId="49" fontId="6" fillId="0" borderId="1" xfId="2" applyNumberFormat="true" applyFont="true" applyFill="true" applyBorder="true" applyAlignment="true">
      <alignment horizontal="center" vertical="center" wrapText="true"/>
    </xf>
    <xf numFmtId="0" fontId="6" fillId="0" borderId="1" xfId="2" applyFont="true" applyFill="true" applyBorder="true" applyAlignment="true">
      <alignment horizontal="center" vertical="center" wrapText="true"/>
    </xf>
    <xf numFmtId="0" fontId="7" fillId="0" borderId="1" xfId="2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8" fillId="2" borderId="1" xfId="34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6" fillId="0" borderId="3" xfId="2" applyFont="true" applyFill="true" applyBorder="true" applyAlignment="true">
      <alignment horizontal="center" vertical="center" wrapText="true"/>
    </xf>
    <xf numFmtId="0" fontId="6" fillId="0" borderId="4" xfId="2" applyFont="true" applyFill="true" applyBorder="true" applyAlignment="true">
      <alignment horizontal="center" vertical="center" wrapText="true"/>
    </xf>
    <xf numFmtId="0" fontId="6" fillId="0" borderId="5" xfId="2" applyFont="true" applyFill="true" applyBorder="true" applyAlignment="true">
      <alignment horizontal="center" vertical="center" wrapText="true"/>
    </xf>
    <xf numFmtId="0" fontId="8" fillId="2" borderId="1" xfId="19" applyFont="true" applyFill="true" applyBorder="true" applyAlignment="true">
      <alignment horizontal="center" vertical="center" wrapText="true"/>
    </xf>
    <xf numFmtId="0" fontId="6" fillId="2" borderId="1" xfId="19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8" fillId="2" borderId="1" xfId="2" applyFont="true" applyFill="true" applyBorder="true" applyAlignment="true">
      <alignment horizontal="center" vertical="center" wrapText="true"/>
    </xf>
    <xf numFmtId="0" fontId="4" fillId="0" borderId="1" xfId="2" applyFont="true" applyFill="true" applyBorder="true" applyAlignment="true">
      <alignment horizontal="center" vertical="center" wrapText="true"/>
    </xf>
    <xf numFmtId="0" fontId="1" fillId="0" borderId="1" xfId="2" applyFont="true" applyFill="true" applyBorder="true" applyAlignment="true">
      <alignment horizontal="center" vertical="center" wrapText="true"/>
    </xf>
    <xf numFmtId="0" fontId="6" fillId="0" borderId="0" xfId="2" applyFont="true" applyFill="true" applyAlignment="true">
      <alignment horizontal="center" vertical="center" wrapText="true"/>
    </xf>
    <xf numFmtId="0" fontId="8" fillId="0" borderId="0" xfId="0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vertical="center"/>
    </xf>
    <xf numFmtId="0" fontId="9" fillId="0" borderId="0" xfId="0" applyFont="true" applyFill="true" applyBorder="true" applyAlignment="true">
      <alignment vertical="center"/>
    </xf>
    <xf numFmtId="0" fontId="5" fillId="0" borderId="0" xfId="2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7" fillId="0" borderId="0" xfId="2" applyFont="true" applyFill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8" fillId="2" borderId="1" xfId="3" applyFont="true" applyFill="true" applyBorder="true" applyAlignment="true">
      <alignment horizontal="center" vertical="center" wrapText="true"/>
    </xf>
    <xf numFmtId="0" fontId="0" fillId="2" borderId="1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1" xfId="19" applyFont="true" applyFill="true" applyBorder="true" applyAlignment="true">
      <alignment horizontal="center" vertical="center" wrapText="true"/>
    </xf>
    <xf numFmtId="0" fontId="0" fillId="2" borderId="1" xfId="19" applyFont="true" applyFill="true" applyBorder="true" applyAlignment="true">
      <alignment horizontal="center" vertical="center" wrapText="true"/>
    </xf>
    <xf numFmtId="0" fontId="0" fillId="2" borderId="1" xfId="2" applyFont="true" applyFill="true" applyBorder="true" applyAlignment="true">
      <alignment horizontal="center" vertical="center" wrapText="true"/>
    </xf>
    <xf numFmtId="177" fontId="0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0" fillId="0" borderId="1" xfId="0" applyFont="true" applyFill="true" applyBorder="true" applyAlignment="true" applyProtection="true">
      <alignment horizontal="center" vertical="center" wrapText="true"/>
    </xf>
    <xf numFmtId="177" fontId="8" fillId="0" borderId="1" xfId="0" applyNumberFormat="true" applyFont="true" applyFill="true" applyBorder="true" applyAlignment="true">
      <alignment horizontal="center" vertical="center" wrapText="true"/>
    </xf>
    <xf numFmtId="0" fontId="8" fillId="2" borderId="1" xfId="4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 applyProtection="true">
      <alignment horizontal="center" vertical="center" wrapText="true"/>
    </xf>
    <xf numFmtId="0" fontId="13" fillId="0" borderId="0" xfId="0" applyFont="true" applyFill="true" applyBorder="true" applyAlignment="true">
      <alignment vertical="center"/>
    </xf>
    <xf numFmtId="0" fontId="13" fillId="0" borderId="0" xfId="0" applyFont="true" applyFill="true" applyBorder="true" applyAlignment="true">
      <alignment horizontal="center" vertical="center"/>
    </xf>
    <xf numFmtId="0" fontId="13" fillId="0" borderId="0" xfId="0" applyFont="true" applyFill="true" applyBorder="true" applyAlignment="true">
      <alignment vertical="center" wrapText="true"/>
    </xf>
    <xf numFmtId="0" fontId="7" fillId="0" borderId="0" xfId="0" applyFont="true" applyFill="true" applyBorder="true" applyAlignment="true">
      <alignment vertical="center"/>
    </xf>
    <xf numFmtId="0" fontId="14" fillId="0" borderId="0" xfId="0" applyFont="true" applyFill="true" applyBorder="true" applyAlignment="true">
      <alignment horizontal="center" vertical="center"/>
    </xf>
    <xf numFmtId="0" fontId="13" fillId="0" borderId="0" xfId="0" applyFont="true" applyFill="true" applyBorder="true" applyAlignment="true">
      <alignment horizontal="center" vertical="center" wrapText="true"/>
    </xf>
    <xf numFmtId="0" fontId="13" fillId="0" borderId="6" xfId="0" applyFont="true" applyFill="true" applyBorder="true" applyAlignment="true">
      <alignment horizontal="left" vertical="center" wrapText="true"/>
    </xf>
    <xf numFmtId="0" fontId="13" fillId="0" borderId="7" xfId="0" applyFont="true" applyFill="true" applyBorder="true" applyAlignment="true">
      <alignment horizontal="center" vertical="center"/>
    </xf>
    <xf numFmtId="0" fontId="13" fillId="0" borderId="8" xfId="0" applyFont="true" applyFill="true" applyBorder="true" applyAlignment="true">
      <alignment horizontal="center" vertical="center"/>
    </xf>
    <xf numFmtId="0" fontId="13" fillId="0" borderId="9" xfId="0" applyFont="true" applyFill="true" applyBorder="true" applyAlignment="true">
      <alignment horizontal="center" vertical="center"/>
    </xf>
    <xf numFmtId="0" fontId="13" fillId="0" borderId="10" xfId="0" applyFont="true" applyFill="true" applyBorder="true" applyAlignment="true">
      <alignment horizontal="left" vertical="center" wrapText="true"/>
    </xf>
    <xf numFmtId="0" fontId="13" fillId="0" borderId="11" xfId="0" applyFont="true" applyFill="true" applyBorder="true" applyAlignment="true">
      <alignment horizontal="center" vertical="center" wrapText="true"/>
    </xf>
    <xf numFmtId="0" fontId="13" fillId="0" borderId="12" xfId="0" applyFont="true" applyFill="true" applyBorder="true" applyAlignment="true">
      <alignment horizontal="center" vertical="center" wrapText="true"/>
    </xf>
    <xf numFmtId="0" fontId="13" fillId="0" borderId="13" xfId="0" applyFont="true" applyFill="true" applyBorder="true" applyAlignment="true">
      <alignment horizontal="center" vertical="center" wrapText="true"/>
    </xf>
    <xf numFmtId="0" fontId="13" fillId="0" borderId="14" xfId="0" applyFont="true" applyFill="true" applyBorder="true" applyAlignment="true">
      <alignment horizontal="center" vertical="center"/>
    </xf>
    <xf numFmtId="0" fontId="13" fillId="0" borderId="11" xfId="0" applyFont="true" applyFill="true" applyBorder="true" applyAlignment="true">
      <alignment horizontal="center" vertical="center"/>
    </xf>
    <xf numFmtId="0" fontId="13" fillId="0" borderId="12" xfId="0" applyFont="true" applyFill="true" applyBorder="true" applyAlignment="true">
      <alignment horizontal="center" vertical="center"/>
    </xf>
    <xf numFmtId="49" fontId="13" fillId="0" borderId="14" xfId="0" applyNumberFormat="true" applyFont="true" applyFill="true" applyBorder="true" applyAlignment="true">
      <alignment horizontal="left" vertical="center"/>
    </xf>
    <xf numFmtId="49" fontId="13" fillId="0" borderId="15" xfId="0" applyNumberFormat="true" applyFont="true" applyFill="true" applyBorder="true" applyAlignment="true">
      <alignment horizontal="left" vertical="center"/>
    </xf>
    <xf numFmtId="49" fontId="13" fillId="0" borderId="16" xfId="0" applyNumberFormat="true" applyFont="true" applyFill="true" applyBorder="true" applyAlignment="true">
      <alignment horizontal="left" vertical="center"/>
    </xf>
    <xf numFmtId="0" fontId="13" fillId="0" borderId="17" xfId="0" applyFont="true" applyFill="true" applyBorder="true" applyAlignment="true">
      <alignment horizontal="center" vertical="center"/>
    </xf>
    <xf numFmtId="0" fontId="13" fillId="0" borderId="1" xfId="0" applyFont="true" applyFill="true" applyBorder="true" applyAlignment="true">
      <alignment horizontal="center" vertical="center"/>
    </xf>
    <xf numFmtId="0" fontId="13" fillId="0" borderId="18" xfId="0" applyFont="true" applyFill="true" applyBorder="true" applyAlignment="true">
      <alignment horizontal="center" vertical="center"/>
    </xf>
    <xf numFmtId="0" fontId="13" fillId="0" borderId="19" xfId="0" applyFont="true" applyFill="true" applyBorder="true" applyAlignment="true">
      <alignment horizontal="center" vertical="center"/>
    </xf>
    <xf numFmtId="0" fontId="13" fillId="0" borderId="20" xfId="0" applyFont="true" applyFill="true" applyBorder="true" applyAlignment="true">
      <alignment horizontal="center" vertical="center" wrapText="true"/>
    </xf>
    <xf numFmtId="49" fontId="13" fillId="0" borderId="0" xfId="0" applyNumberFormat="true" applyFont="true" applyFill="true" applyBorder="true" applyAlignment="true">
      <alignment horizontal="left" vertical="center"/>
    </xf>
    <xf numFmtId="0" fontId="13" fillId="0" borderId="0" xfId="0" applyFont="true" applyFill="true" applyBorder="true" applyAlignment="true">
      <alignment horizontal="left" vertical="center"/>
    </xf>
    <xf numFmtId="0" fontId="13" fillId="0" borderId="21" xfId="0" applyFont="true" applyFill="true" applyBorder="true" applyAlignment="true">
      <alignment horizontal="center" vertical="center" wrapText="true"/>
    </xf>
    <xf numFmtId="0" fontId="13" fillId="0" borderId="22" xfId="0" applyFont="true" applyFill="true" applyBorder="true" applyAlignment="true">
      <alignment horizontal="center" vertical="center" wrapText="true"/>
    </xf>
    <xf numFmtId="0" fontId="13" fillId="0" borderId="23" xfId="0" applyFont="true" applyFill="true" applyBorder="true" applyAlignment="true">
      <alignment horizontal="center" vertical="center" wrapText="true"/>
    </xf>
    <xf numFmtId="0" fontId="13" fillId="0" borderId="17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3" fillId="0" borderId="18" xfId="0" applyFont="true" applyFill="true" applyBorder="true" applyAlignment="true">
      <alignment horizontal="center" vertical="center" wrapText="true"/>
    </xf>
    <xf numFmtId="0" fontId="13" fillId="0" borderId="19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center" vertical="center" wrapText="true"/>
    </xf>
    <xf numFmtId="0" fontId="13" fillId="0" borderId="8" xfId="0" applyFont="true" applyFill="true" applyBorder="true" applyAlignment="true">
      <alignment horizontal="center" vertical="center" wrapText="true"/>
    </xf>
    <xf numFmtId="0" fontId="13" fillId="0" borderId="9" xfId="0" applyFont="true" applyFill="true" applyBorder="true" applyAlignment="true">
      <alignment horizontal="center" vertical="center" wrapText="true"/>
    </xf>
  </cellXfs>
  <cellStyles count="55">
    <cellStyle name="常规" xfId="0" builtinId="0"/>
    <cellStyle name="常规 10 2 2" xfId="1"/>
    <cellStyle name="常规 18" xfId="2"/>
    <cellStyle name="常规 6 2 2" xfId="3"/>
    <cellStyle name="常规 11 2 2" xfId="4"/>
    <cellStyle name="40% - 强调文字颜色 6" xfId="5" builtinId="51"/>
    <cellStyle name="20% - 强调文字颜色 6" xfId="6" builtinId="50"/>
    <cellStyle name="强调文字颜色 6" xfId="7" builtinId="49"/>
    <cellStyle name="40% - 强调文字颜色 5" xfId="8" builtinId="47"/>
    <cellStyle name="20% - 强调文字颜色 5" xfId="9" builtinId="46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汇总" xfId="14" builtinId="25"/>
    <cellStyle name="百分比" xfId="15" builtinId="5"/>
    <cellStyle name="千位分隔" xfId="16" builtinId="3"/>
    <cellStyle name="标题 2" xfId="17" builtinId="17"/>
    <cellStyle name="货币[0]" xfId="18" builtinId="7"/>
    <cellStyle name="常规 4" xfId="19"/>
    <cellStyle name="60% - 强调文字颜色 4" xfId="20" builtinId="44"/>
    <cellStyle name="警告文本" xfId="21" builtinId="11"/>
    <cellStyle name="20% - 强调文字颜色 2" xfId="22" builtinId="34"/>
    <cellStyle name="60% - 强调文字颜色 5" xfId="23" builtinId="48"/>
    <cellStyle name="标题 1" xfId="24" builtinId="16"/>
    <cellStyle name="超链接" xfId="25" builtinId="8"/>
    <cellStyle name="20% - 强调文字颜色 3" xfId="26" builtinId="38"/>
    <cellStyle name="货币" xfId="27" builtinId="4"/>
    <cellStyle name="20% - 强调文字颜色 4" xfId="28" builtinId="42"/>
    <cellStyle name="计算" xfId="29" builtinId="22"/>
    <cellStyle name="已访问的超链接" xfId="30" builtinId="9"/>
    <cellStyle name="千位分隔[0]" xfId="31" builtinId="6"/>
    <cellStyle name="强调文字颜色 4" xfId="32" builtinId="41"/>
    <cellStyle name="40% - 强调文字颜色 3" xfId="33" builtinId="39"/>
    <cellStyle name="常规 6" xfId="34"/>
    <cellStyle name="60% - 强调文字颜色 6" xfId="35" builtinId="52"/>
    <cellStyle name="输入" xfId="36" builtinId="20"/>
    <cellStyle name="输出" xfId="37" builtinId="21"/>
    <cellStyle name="检查单元格" xfId="38" builtinId="23"/>
    <cellStyle name="链接单元格" xfId="39" builtinId="24"/>
    <cellStyle name="60% - 强调文字颜色 1" xfId="40" builtinId="32"/>
    <cellStyle name="60% - 强调文字颜色 3" xfId="41" builtinId="40"/>
    <cellStyle name="注释" xfId="42" builtinId="10"/>
    <cellStyle name="标题" xfId="43" builtinId="15"/>
    <cellStyle name="好" xfId="44" builtinId="26"/>
    <cellStyle name="标题 4" xfId="45" builtinId="19"/>
    <cellStyle name="强调文字颜色 1" xfId="46" builtinId="29"/>
    <cellStyle name="适中" xfId="47" builtinId="28"/>
    <cellStyle name="20% - 强调文字颜色 1" xfId="48" builtinId="30"/>
    <cellStyle name="差" xfId="49" builtinId="27"/>
    <cellStyle name="强调文字颜色 2" xfId="50" builtinId="33"/>
    <cellStyle name="40% - 强调文字颜色 1" xfId="51" builtinId="31"/>
    <cellStyle name="60% - 强调文字颜色 2" xfId="52" builtinId="36"/>
    <cellStyle name="40% - 强调文字颜色 2" xfId="53" builtinId="35"/>
    <cellStyle name="强调文字颜色 3" xfId="54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3</xdr:row>
      <xdr:rowOff>0</xdr:rowOff>
    </xdr:from>
    <xdr:to>
      <xdr:col>1</xdr:col>
      <xdr:colOff>0</xdr:colOff>
      <xdr:row>4</xdr:row>
      <xdr:rowOff>457200</xdr:rowOff>
    </xdr:to>
    <xdr:sp>
      <xdr:nvSpPr>
        <xdr:cNvPr id="1025" name="直接连接符 1"/>
        <xdr:cNvSpPr/>
      </xdr:nvSpPr>
      <xdr:spPr>
        <a:xfrm>
          <a:off x="19050" y="787400"/>
          <a:ext cx="1209675" cy="812800"/>
        </a:xfrm>
        <a:prstGeom prst="line">
          <a:avLst/>
        </a:prstGeom>
        <a:ln w="6350" cap="flat" cmpd="sng">
          <a:solidFill>
            <a:srgbClr val="000000">
              <a:alpha val="100000"/>
            </a:srgbClr>
          </a:solidFill>
          <a:prstDash val="solid"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100000">
              <a:srgbClr val="9CBEE0"/>
            </a:gs>
            <a:gs pos="0">
              <a:srgbClr val="BBD5F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1"/>
  <sheetViews>
    <sheetView workbookViewId="0">
      <selection activeCell="A2" sqref="A2:V15"/>
    </sheetView>
  </sheetViews>
  <sheetFormatPr defaultColWidth="9" defaultRowHeight="14.25"/>
  <cols>
    <col min="1" max="1" width="16.125" style="55" customWidth="true"/>
    <col min="2" max="2" width="9.25" style="55" customWidth="true"/>
    <col min="3" max="3" width="5.75" style="55" customWidth="true"/>
    <col min="4" max="4" width="6.25" style="57" customWidth="true"/>
    <col min="5" max="13" width="5.625" style="57" customWidth="true"/>
    <col min="14" max="14" width="7.375" style="57" customWidth="true"/>
    <col min="15" max="22" width="5.625" style="57" customWidth="true"/>
    <col min="23" max="16384" width="9" style="55"/>
  </cols>
  <sheetData>
    <row r="1" ht="18" customHeight="true" spans="1:1">
      <c r="A1" s="58" t="s">
        <v>0</v>
      </c>
    </row>
    <row r="2" s="55" customFormat="true" ht="28" customHeight="true" spans="1:22">
      <c r="A2" s="59" t="s">
        <v>1</v>
      </c>
      <c r="B2" s="56"/>
      <c r="C2" s="56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="55" customFormat="true" ht="16" customHeight="true" spans="1:22">
      <c r="A3" s="59"/>
      <c r="B3" s="56"/>
      <c r="C3" s="56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89" t="s">
        <v>2</v>
      </c>
      <c r="U3" s="89"/>
      <c r="V3" s="89"/>
    </row>
    <row r="4" s="55" customFormat="true" ht="28" customHeight="true" spans="1:22">
      <c r="A4" s="61" t="s">
        <v>3</v>
      </c>
      <c r="B4" s="62" t="s">
        <v>4</v>
      </c>
      <c r="C4" s="63"/>
      <c r="D4" s="64"/>
      <c r="E4" s="82" t="s">
        <v>5</v>
      </c>
      <c r="F4" s="83"/>
      <c r="G4" s="84"/>
      <c r="H4" s="82" t="s">
        <v>6</v>
      </c>
      <c r="I4" s="83"/>
      <c r="J4" s="84"/>
      <c r="K4" s="82" t="s">
        <v>7</v>
      </c>
      <c r="L4" s="83"/>
      <c r="M4" s="84"/>
      <c r="N4" s="82" t="s">
        <v>8</v>
      </c>
      <c r="O4" s="83"/>
      <c r="P4" s="84"/>
      <c r="Q4" s="90" t="s">
        <v>9</v>
      </c>
      <c r="R4" s="90"/>
      <c r="S4" s="91"/>
      <c r="T4" s="90" t="s">
        <v>10</v>
      </c>
      <c r="U4" s="90"/>
      <c r="V4" s="91"/>
    </row>
    <row r="5" s="56" customFormat="true" ht="36" customHeight="true" spans="1:22">
      <c r="A5" s="65"/>
      <c r="B5" s="66" t="s">
        <v>11</v>
      </c>
      <c r="C5" s="67" t="s">
        <v>12</v>
      </c>
      <c r="D5" s="68" t="s">
        <v>13</v>
      </c>
      <c r="E5" s="85" t="s">
        <v>11</v>
      </c>
      <c r="F5" s="86" t="s">
        <v>12</v>
      </c>
      <c r="G5" s="68" t="s">
        <v>13</v>
      </c>
      <c r="H5" s="85" t="s">
        <v>11</v>
      </c>
      <c r="I5" s="86" t="s">
        <v>12</v>
      </c>
      <c r="J5" s="68" t="s">
        <v>13</v>
      </c>
      <c r="K5" s="85" t="s">
        <v>11</v>
      </c>
      <c r="L5" s="86" t="s">
        <v>12</v>
      </c>
      <c r="M5" s="68" t="s">
        <v>13</v>
      </c>
      <c r="N5" s="85" t="s">
        <v>11</v>
      </c>
      <c r="O5" s="86" t="s">
        <v>12</v>
      </c>
      <c r="P5" s="68" t="s">
        <v>13</v>
      </c>
      <c r="Q5" s="85" t="s">
        <v>11</v>
      </c>
      <c r="R5" s="86" t="s">
        <v>12</v>
      </c>
      <c r="S5" s="68" t="s">
        <v>13</v>
      </c>
      <c r="T5" s="85" t="s">
        <v>11</v>
      </c>
      <c r="U5" s="86" t="s">
        <v>12</v>
      </c>
      <c r="V5" s="68" t="s">
        <v>13</v>
      </c>
    </row>
    <row r="6" s="56" customFormat="true" ht="30" customHeight="true" spans="1:22">
      <c r="A6" s="69" t="s">
        <v>14</v>
      </c>
      <c r="B6" s="70">
        <f>SUM(B7:B15)</f>
        <v>2246.96</v>
      </c>
      <c r="C6" s="71">
        <f t="shared" ref="C6:C10" si="0">SUM(F6+I6+L6+O6+R6+U6)</f>
        <v>39</v>
      </c>
      <c r="D6" s="68">
        <f t="shared" ref="D6:D10" si="1">SUM(G6,J6,M6,P6,S6,V6)</f>
        <v>26</v>
      </c>
      <c r="E6" s="85">
        <f>SUM(E7:E14)</f>
        <v>801</v>
      </c>
      <c r="F6" s="86">
        <f>SUM(F7:F11)</f>
        <v>14</v>
      </c>
      <c r="G6" s="68">
        <v>9</v>
      </c>
      <c r="H6" s="85">
        <f>SUM(H7:H14)</f>
        <v>208</v>
      </c>
      <c r="I6" s="86">
        <f>SUM(I7:I15)</f>
        <v>5</v>
      </c>
      <c r="J6" s="68">
        <v>3</v>
      </c>
      <c r="K6" s="85">
        <f>SUM(K7:K14)</f>
        <v>300</v>
      </c>
      <c r="L6" s="86">
        <f>SUM(L7:L11)</f>
        <v>4</v>
      </c>
      <c r="M6" s="68">
        <v>3</v>
      </c>
      <c r="N6" s="85">
        <f>SUM(N7:N14)</f>
        <v>136.96</v>
      </c>
      <c r="O6" s="86">
        <f>SUM(O7:O11)</f>
        <v>5</v>
      </c>
      <c r="P6" s="68">
        <v>4</v>
      </c>
      <c r="Q6" s="85">
        <f t="shared" ref="Q6:U6" si="2">SUM(Q7:Q14)</f>
        <v>445</v>
      </c>
      <c r="R6" s="86">
        <f>SUM(R7:R11)</f>
        <v>6</v>
      </c>
      <c r="S6" s="68">
        <v>5</v>
      </c>
      <c r="T6" s="85">
        <f>SUM(T7:T14)</f>
        <v>260</v>
      </c>
      <c r="U6" s="86">
        <f>SUM(U7:U14)</f>
        <v>5</v>
      </c>
      <c r="V6" s="68">
        <v>2</v>
      </c>
    </row>
    <row r="7" s="56" customFormat="true" ht="30" customHeight="true" spans="1:22">
      <c r="A7" s="72" t="s">
        <v>15</v>
      </c>
      <c r="B7" s="70">
        <f t="shared" ref="B6:B10" si="3">SUM(E7,H7,K7,N7,Q7,T7)</f>
        <v>985.96</v>
      </c>
      <c r="C7" s="71">
        <f t="shared" si="0"/>
        <v>16</v>
      </c>
      <c r="D7" s="68">
        <f t="shared" si="1"/>
        <v>14</v>
      </c>
      <c r="E7" s="85">
        <v>379</v>
      </c>
      <c r="F7" s="86">
        <v>4</v>
      </c>
      <c r="G7" s="68">
        <v>3</v>
      </c>
      <c r="H7" s="85">
        <v>130</v>
      </c>
      <c r="I7" s="86">
        <v>2</v>
      </c>
      <c r="J7" s="68">
        <v>2</v>
      </c>
      <c r="K7" s="85">
        <v>120</v>
      </c>
      <c r="L7" s="86">
        <v>3</v>
      </c>
      <c r="M7" s="68">
        <v>3</v>
      </c>
      <c r="N7" s="85">
        <v>116.96</v>
      </c>
      <c r="O7" s="86">
        <v>4</v>
      </c>
      <c r="P7" s="68">
        <v>3</v>
      </c>
      <c r="Q7" s="85">
        <v>150</v>
      </c>
      <c r="R7" s="86">
        <v>2</v>
      </c>
      <c r="S7" s="68">
        <v>2</v>
      </c>
      <c r="T7" s="85">
        <v>90</v>
      </c>
      <c r="U7" s="86">
        <v>1</v>
      </c>
      <c r="V7" s="68">
        <v>1</v>
      </c>
    </row>
    <row r="8" s="56" customFormat="true" ht="30" customHeight="true" spans="1:22">
      <c r="A8" s="72" t="s">
        <v>16</v>
      </c>
      <c r="B8" s="70">
        <f t="shared" si="3"/>
        <v>1084</v>
      </c>
      <c r="C8" s="71">
        <f t="shared" si="0"/>
        <v>20</v>
      </c>
      <c r="D8" s="68">
        <f t="shared" si="1"/>
        <v>18</v>
      </c>
      <c r="E8" s="85">
        <v>371</v>
      </c>
      <c r="F8" s="86">
        <v>9</v>
      </c>
      <c r="G8" s="68">
        <v>8</v>
      </c>
      <c r="H8" s="85">
        <v>68</v>
      </c>
      <c r="I8" s="86">
        <v>2</v>
      </c>
      <c r="J8" s="68">
        <v>2</v>
      </c>
      <c r="K8" s="85">
        <v>180</v>
      </c>
      <c r="L8" s="86">
        <v>1</v>
      </c>
      <c r="M8" s="68">
        <v>1</v>
      </c>
      <c r="N8" s="85">
        <v>20</v>
      </c>
      <c r="O8" s="86">
        <v>1</v>
      </c>
      <c r="P8" s="68">
        <v>1</v>
      </c>
      <c r="Q8" s="85">
        <v>295</v>
      </c>
      <c r="R8" s="86">
        <v>4</v>
      </c>
      <c r="S8" s="68">
        <v>4</v>
      </c>
      <c r="T8" s="85">
        <v>150</v>
      </c>
      <c r="U8" s="86">
        <v>3</v>
      </c>
      <c r="V8" s="68">
        <v>2</v>
      </c>
    </row>
    <row r="9" s="56" customFormat="true" ht="30" customHeight="true" spans="1:22">
      <c r="A9" s="72" t="s">
        <v>17</v>
      </c>
      <c r="B9" s="70">
        <f t="shared" si="3"/>
        <v>51</v>
      </c>
      <c r="C9" s="71">
        <f t="shared" si="0"/>
        <v>1</v>
      </c>
      <c r="D9" s="68">
        <f t="shared" si="1"/>
        <v>1</v>
      </c>
      <c r="E9" s="85">
        <v>51</v>
      </c>
      <c r="F9" s="86">
        <v>1</v>
      </c>
      <c r="G9" s="68">
        <v>1</v>
      </c>
      <c r="H9" s="85"/>
      <c r="I9" s="86"/>
      <c r="J9" s="68"/>
      <c r="K9" s="85"/>
      <c r="L9" s="86"/>
      <c r="M9" s="68"/>
      <c r="N9" s="85"/>
      <c r="O9" s="86"/>
      <c r="P9" s="68"/>
      <c r="Q9" s="85"/>
      <c r="R9" s="86"/>
      <c r="S9" s="68"/>
      <c r="T9" s="85"/>
      <c r="U9" s="86"/>
      <c r="V9" s="68"/>
    </row>
    <row r="10" s="56" customFormat="true" ht="30" customHeight="true" spans="1:22">
      <c r="A10" s="73" t="s">
        <v>18</v>
      </c>
      <c r="B10" s="70">
        <f t="shared" si="3"/>
        <v>30</v>
      </c>
      <c r="C10" s="71">
        <f t="shared" si="0"/>
        <v>2</v>
      </c>
      <c r="D10" s="68">
        <f t="shared" si="1"/>
        <v>2</v>
      </c>
      <c r="E10" s="85"/>
      <c r="F10" s="86"/>
      <c r="G10" s="68"/>
      <c r="H10" s="85">
        <v>10</v>
      </c>
      <c r="I10" s="86">
        <v>1</v>
      </c>
      <c r="J10" s="68">
        <v>1</v>
      </c>
      <c r="K10" s="85"/>
      <c r="L10" s="86"/>
      <c r="M10" s="68"/>
      <c r="N10" s="85"/>
      <c r="O10" s="86"/>
      <c r="P10" s="68"/>
      <c r="Q10" s="85"/>
      <c r="R10" s="86"/>
      <c r="S10" s="68"/>
      <c r="T10" s="85">
        <v>20</v>
      </c>
      <c r="U10" s="86">
        <v>1</v>
      </c>
      <c r="V10" s="68">
        <v>1</v>
      </c>
    </row>
    <row r="11" s="56" customFormat="true" ht="30" customHeight="true" spans="1:22">
      <c r="A11" s="73" t="s">
        <v>19</v>
      </c>
      <c r="B11" s="70">
        <v>50</v>
      </c>
      <c r="C11" s="71"/>
      <c r="D11" s="68"/>
      <c r="E11" s="85"/>
      <c r="F11" s="86"/>
      <c r="G11" s="68"/>
      <c r="H11" s="85"/>
      <c r="I11" s="86"/>
      <c r="J11" s="68"/>
      <c r="K11" s="85"/>
      <c r="L11" s="86"/>
      <c r="M11" s="68"/>
      <c r="N11" s="85"/>
      <c r="O11" s="86"/>
      <c r="P11" s="68"/>
      <c r="Q11" s="85"/>
      <c r="R11" s="86"/>
      <c r="S11" s="68"/>
      <c r="T11" s="85"/>
      <c r="U11" s="86"/>
      <c r="V11" s="68"/>
    </row>
    <row r="12" s="56" customFormat="true" ht="30" customHeight="true" spans="1:22">
      <c r="A12" s="74" t="s">
        <v>20</v>
      </c>
      <c r="B12" s="75">
        <v>46</v>
      </c>
      <c r="C12" s="71"/>
      <c r="D12" s="68"/>
      <c r="E12" s="85"/>
      <c r="F12" s="86"/>
      <c r="G12" s="68"/>
      <c r="H12" s="85"/>
      <c r="I12" s="86"/>
      <c r="J12" s="68"/>
      <c r="K12" s="85"/>
      <c r="L12" s="86"/>
      <c r="M12" s="68"/>
      <c r="N12" s="85"/>
      <c r="O12" s="86"/>
      <c r="P12" s="68"/>
      <c r="Q12" s="85"/>
      <c r="R12" s="86"/>
      <c r="S12" s="68"/>
      <c r="T12" s="85"/>
      <c r="U12" s="86"/>
      <c r="V12" s="68"/>
    </row>
    <row r="13" s="56" customFormat="true" ht="30" customHeight="true" spans="1:22">
      <c r="A13" s="73"/>
      <c r="B13" s="75"/>
      <c r="C13" s="71"/>
      <c r="D13" s="68"/>
      <c r="E13" s="85"/>
      <c r="F13" s="86"/>
      <c r="G13" s="68"/>
      <c r="H13" s="85"/>
      <c r="I13" s="86"/>
      <c r="J13" s="68"/>
      <c r="K13" s="85"/>
      <c r="L13" s="86"/>
      <c r="M13" s="68"/>
      <c r="N13" s="85"/>
      <c r="O13" s="86"/>
      <c r="P13" s="68"/>
      <c r="Q13" s="85"/>
      <c r="R13" s="86"/>
      <c r="S13" s="68"/>
      <c r="T13" s="85"/>
      <c r="U13" s="86"/>
      <c r="V13" s="68"/>
    </row>
    <row r="14" s="56" customFormat="true" ht="30" customHeight="true" spans="1:22">
      <c r="A14" s="73"/>
      <c r="B14" s="75"/>
      <c r="C14" s="76"/>
      <c r="D14" s="68"/>
      <c r="E14" s="85"/>
      <c r="F14" s="86"/>
      <c r="G14" s="68"/>
      <c r="H14" s="85"/>
      <c r="I14" s="86"/>
      <c r="J14" s="68"/>
      <c r="K14" s="85"/>
      <c r="L14" s="86"/>
      <c r="M14" s="68"/>
      <c r="N14" s="85"/>
      <c r="O14" s="86"/>
      <c r="P14" s="68"/>
      <c r="Q14" s="85"/>
      <c r="R14" s="86"/>
      <c r="S14" s="68"/>
      <c r="T14" s="85"/>
      <c r="U14" s="86"/>
      <c r="V14" s="68"/>
    </row>
    <row r="15" s="56" customFormat="true" ht="30" customHeight="true" spans="1:22">
      <c r="A15" s="74"/>
      <c r="B15" s="77"/>
      <c r="C15" s="78"/>
      <c r="D15" s="79"/>
      <c r="E15" s="87"/>
      <c r="F15" s="88"/>
      <c r="G15" s="79"/>
      <c r="H15" s="87"/>
      <c r="I15" s="88"/>
      <c r="J15" s="79"/>
      <c r="K15" s="87"/>
      <c r="L15" s="88"/>
      <c r="M15" s="79"/>
      <c r="N15" s="87"/>
      <c r="O15" s="88"/>
      <c r="P15" s="79"/>
      <c r="Q15" s="87"/>
      <c r="R15" s="88"/>
      <c r="S15" s="79"/>
      <c r="T15" s="87"/>
      <c r="U15" s="88"/>
      <c r="V15" s="79"/>
    </row>
    <row r="16" s="56" customFormat="true" ht="30" customHeight="true" spans="1:22">
      <c r="A16" s="8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</row>
    <row r="17" s="56" customFormat="true" ht="30" customHeight="true" spans="1:23">
      <c r="A17" s="81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="56" customFormat="true" ht="30" customHeight="true" spans="1:22">
      <c r="A18" s="8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  <row r="19" s="56" customFormat="true" ht="30" customHeight="true" spans="1:22">
      <c r="A19" s="8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</row>
    <row r="20" s="56" customFormat="true" ht="30" customHeight="true" spans="1:22">
      <c r="A20" s="8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1" s="56" customFormat="true" ht="30" customHeight="true" spans="1:22">
      <c r="A21" s="8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</row>
  </sheetData>
  <mergeCells count="10">
    <mergeCell ref="A2:V2"/>
    <mergeCell ref="T3:V3"/>
    <mergeCell ref="B4:D4"/>
    <mergeCell ref="E4:G4"/>
    <mergeCell ref="H4:J4"/>
    <mergeCell ref="K4:M4"/>
    <mergeCell ref="N4:P4"/>
    <mergeCell ref="Q4:S4"/>
    <mergeCell ref="T4:V4"/>
    <mergeCell ref="A4:A5"/>
  </mergeCells>
  <printOptions horizontalCentered="true"/>
  <pageMargins left="0.432638888888889" right="0.314583333333333" top="0.511805555555556" bottom="0.590277777777778" header="0.5" footer="0.5"/>
  <pageSetup paperSize="9" firstPageNumber="6" fitToHeight="0" orientation="landscape" useFirstPageNumber="true" horizontalDpi="600"/>
  <headerFooter alignWithMargins="0">
    <oddFooter>&amp;C&amp;12&amp;P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0"/>
  <sheetViews>
    <sheetView topLeftCell="A15" workbookViewId="0">
      <selection activeCell="A4" sqref="A4:T23"/>
    </sheetView>
  </sheetViews>
  <sheetFormatPr defaultColWidth="9" defaultRowHeight="13.5"/>
  <cols>
    <col min="1" max="1" width="9.25" style="1" customWidth="true"/>
    <col min="2" max="2" width="9.15833333333333" style="1" customWidth="true"/>
    <col min="3" max="3" width="5.25" style="1" customWidth="true"/>
    <col min="4" max="4" width="15.9416666666667" style="1" customWidth="true"/>
    <col min="5" max="5" width="8.125" style="1" customWidth="true"/>
    <col min="6" max="6" width="7.25833333333333" style="1" customWidth="true"/>
    <col min="7" max="7" width="7.625" style="1" customWidth="true"/>
    <col min="8" max="8" width="8.75" style="1" customWidth="true"/>
    <col min="9" max="9" width="5.375" style="1" customWidth="true"/>
    <col min="10" max="10" width="9.75" style="1" customWidth="true"/>
    <col min="11" max="14" width="3.75" style="1" customWidth="true"/>
    <col min="15" max="15" width="5.11666666666667" style="1" customWidth="true"/>
    <col min="16" max="16" width="4.875" style="1" customWidth="true"/>
    <col min="17" max="17" width="5" style="1" customWidth="true"/>
    <col min="18" max="18" width="7.5" style="1" customWidth="true"/>
    <col min="19" max="19" width="9" style="1" customWidth="true"/>
    <col min="20" max="20" width="9.5" style="1" customWidth="true"/>
    <col min="21" max="21" width="6.35833333333333" style="1" customWidth="true"/>
    <col min="22" max="16382" width="9" style="1"/>
  </cols>
  <sheetData>
    <row r="1" s="1" customFormat="true" ht="28" customHeight="true" spans="1:2">
      <c r="A1" s="6" t="s">
        <v>21</v>
      </c>
      <c r="B1" s="6"/>
    </row>
    <row r="2" s="1" customFormat="true" ht="28" customHeight="true" spans="1:20">
      <c r="A2" s="7" t="s">
        <v>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="1" customFormat="true" ht="28" customHeight="true" spans="1:20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6" t="s">
        <v>23</v>
      </c>
      <c r="T3" s="36"/>
    </row>
    <row r="4" s="28" customFormat="true" ht="28" customHeight="true" spans="1:20">
      <c r="A4" s="9" t="s">
        <v>24</v>
      </c>
      <c r="B4" s="10" t="s">
        <v>25</v>
      </c>
      <c r="C4" s="10" t="s">
        <v>26</v>
      </c>
      <c r="D4" s="10" t="s">
        <v>27</v>
      </c>
      <c r="E4" s="17" t="s">
        <v>28</v>
      </c>
      <c r="F4" s="10" t="s">
        <v>29</v>
      </c>
      <c r="G4" s="17" t="s">
        <v>30</v>
      </c>
      <c r="H4" s="17" t="s">
        <v>31</v>
      </c>
      <c r="I4" s="10" t="s">
        <v>32</v>
      </c>
      <c r="J4" s="10" t="s">
        <v>33</v>
      </c>
      <c r="K4" s="10"/>
      <c r="L4" s="10"/>
      <c r="M4" s="10"/>
      <c r="N4" s="10"/>
      <c r="O4" s="10"/>
      <c r="P4" s="10"/>
      <c r="Q4" s="10"/>
      <c r="R4" s="10" t="s">
        <v>34</v>
      </c>
      <c r="S4" s="10" t="s">
        <v>35</v>
      </c>
      <c r="T4" s="10" t="s">
        <v>36</v>
      </c>
    </row>
    <row r="5" s="28" customFormat="true" ht="28" customHeight="true" spans="1:20">
      <c r="A5" s="9"/>
      <c r="B5" s="10"/>
      <c r="C5" s="10"/>
      <c r="D5" s="10"/>
      <c r="E5" s="18"/>
      <c r="F5" s="10"/>
      <c r="G5" s="18"/>
      <c r="H5" s="18"/>
      <c r="I5" s="10"/>
      <c r="J5" s="10" t="s">
        <v>37</v>
      </c>
      <c r="K5" s="10" t="s">
        <v>38</v>
      </c>
      <c r="L5" s="10"/>
      <c r="M5" s="10"/>
      <c r="N5" s="10"/>
      <c r="O5" s="10" t="s">
        <v>39</v>
      </c>
      <c r="P5" s="10" t="s">
        <v>40</v>
      </c>
      <c r="Q5" s="10" t="s">
        <v>41</v>
      </c>
      <c r="R5" s="10"/>
      <c r="S5" s="10"/>
      <c r="T5" s="10"/>
    </row>
    <row r="6" s="28" customFormat="true" ht="28" customHeight="true" spans="1:20">
      <c r="A6" s="9"/>
      <c r="B6" s="10"/>
      <c r="C6" s="10"/>
      <c r="D6" s="10"/>
      <c r="E6" s="19"/>
      <c r="F6" s="10"/>
      <c r="G6" s="19"/>
      <c r="H6" s="19"/>
      <c r="I6" s="10"/>
      <c r="J6" s="10"/>
      <c r="K6" s="10" t="s">
        <v>42</v>
      </c>
      <c r="L6" s="10" t="s">
        <v>43</v>
      </c>
      <c r="M6" s="24" t="s">
        <v>44</v>
      </c>
      <c r="N6" s="24" t="s">
        <v>45</v>
      </c>
      <c r="O6" s="10"/>
      <c r="P6" s="10"/>
      <c r="Q6" s="10"/>
      <c r="R6" s="10"/>
      <c r="S6" s="10"/>
      <c r="T6" s="10"/>
    </row>
    <row r="7" s="4" customFormat="true" ht="28" customHeight="true" spans="1:20">
      <c r="A7" s="31" t="s">
        <v>14</v>
      </c>
      <c r="B7" s="32"/>
      <c r="C7" s="32"/>
      <c r="D7" s="32"/>
      <c r="E7" s="32"/>
      <c r="F7" s="32"/>
      <c r="G7" s="33"/>
      <c r="H7" s="32"/>
      <c r="I7" s="32"/>
      <c r="J7" s="47">
        <f>SUM(J8:J23)</f>
        <v>985.96</v>
      </c>
      <c r="K7" s="32"/>
      <c r="L7" s="32"/>
      <c r="M7" s="32"/>
      <c r="N7" s="32"/>
      <c r="O7" s="32"/>
      <c r="P7" s="32"/>
      <c r="Q7" s="32"/>
      <c r="R7" s="32"/>
      <c r="S7" s="32"/>
      <c r="T7" s="32"/>
    </row>
    <row r="8" s="29" customFormat="true" ht="50" customHeight="true" spans="1:20">
      <c r="A8" s="12" t="s">
        <v>46</v>
      </c>
      <c r="B8" s="12" t="s">
        <v>47</v>
      </c>
      <c r="C8" s="12" t="s">
        <v>48</v>
      </c>
      <c r="D8" s="12" t="s">
        <v>49</v>
      </c>
      <c r="E8" s="12" t="s">
        <v>50</v>
      </c>
      <c r="F8" s="12" t="s">
        <v>51</v>
      </c>
      <c r="G8" s="12" t="s">
        <v>52</v>
      </c>
      <c r="H8" s="12" t="s">
        <v>51</v>
      </c>
      <c r="I8" s="12">
        <v>2019</v>
      </c>
      <c r="J8" s="34">
        <v>154</v>
      </c>
      <c r="K8" s="34"/>
      <c r="L8" s="35"/>
      <c r="M8" s="35"/>
      <c r="N8" s="35"/>
      <c r="O8" s="35"/>
      <c r="P8" s="35"/>
      <c r="Q8" s="35"/>
      <c r="R8" s="12" t="s">
        <v>53</v>
      </c>
      <c r="S8" s="12" t="s">
        <v>54</v>
      </c>
      <c r="T8" s="37" t="s">
        <v>55</v>
      </c>
    </row>
    <row r="9" s="29" customFormat="true" ht="50" customHeight="true" spans="1:20">
      <c r="A9" s="12" t="s">
        <v>46</v>
      </c>
      <c r="B9" s="12" t="s">
        <v>47</v>
      </c>
      <c r="C9" s="12" t="s">
        <v>48</v>
      </c>
      <c r="D9" s="12" t="s">
        <v>56</v>
      </c>
      <c r="E9" s="12" t="s">
        <v>50</v>
      </c>
      <c r="F9" s="12" t="s">
        <v>51</v>
      </c>
      <c r="G9" s="12" t="s">
        <v>52</v>
      </c>
      <c r="H9" s="12" t="s">
        <v>51</v>
      </c>
      <c r="I9" s="12">
        <v>2019</v>
      </c>
      <c r="J9" s="34">
        <v>60</v>
      </c>
      <c r="K9" s="34"/>
      <c r="L9" s="35"/>
      <c r="M9" s="35"/>
      <c r="N9" s="35"/>
      <c r="O9" s="35"/>
      <c r="P9" s="35"/>
      <c r="Q9" s="35"/>
      <c r="R9" s="12" t="s">
        <v>53</v>
      </c>
      <c r="S9" s="12" t="s">
        <v>54</v>
      </c>
      <c r="T9" s="37" t="s">
        <v>55</v>
      </c>
    </row>
    <row r="10" s="1" customFormat="true" ht="50" customHeight="true" spans="1:20">
      <c r="A10" s="12" t="s">
        <v>46</v>
      </c>
      <c r="B10" s="12" t="s">
        <v>47</v>
      </c>
      <c r="C10" s="12" t="s">
        <v>48</v>
      </c>
      <c r="D10" s="46" t="s">
        <v>57</v>
      </c>
      <c r="E10" s="37" t="s">
        <v>58</v>
      </c>
      <c r="F10" s="12" t="s">
        <v>51</v>
      </c>
      <c r="G10" s="12" t="s">
        <v>52</v>
      </c>
      <c r="H10" s="12" t="s">
        <v>51</v>
      </c>
      <c r="I10" s="12">
        <v>2019</v>
      </c>
      <c r="J10" s="46">
        <v>80</v>
      </c>
      <c r="K10" s="32"/>
      <c r="L10" s="32"/>
      <c r="M10" s="32"/>
      <c r="N10" s="32"/>
      <c r="O10" s="32"/>
      <c r="P10" s="32"/>
      <c r="Q10" s="32"/>
      <c r="R10" s="12" t="s">
        <v>59</v>
      </c>
      <c r="S10" s="12" t="s">
        <v>54</v>
      </c>
      <c r="T10" s="37" t="s">
        <v>55</v>
      </c>
    </row>
    <row r="11" customFormat="true" ht="85" customHeight="true" spans="1:20">
      <c r="A11" s="12" t="s">
        <v>46</v>
      </c>
      <c r="B11" s="12" t="s">
        <v>47</v>
      </c>
      <c r="C11" s="12" t="s">
        <v>48</v>
      </c>
      <c r="D11" s="37" t="s">
        <v>60</v>
      </c>
      <c r="E11" s="37" t="s">
        <v>61</v>
      </c>
      <c r="F11" s="37" t="s">
        <v>62</v>
      </c>
      <c r="G11" s="37" t="s">
        <v>5</v>
      </c>
      <c r="H11" s="37" t="s">
        <v>62</v>
      </c>
      <c r="I11" s="37">
        <v>2019</v>
      </c>
      <c r="J11" s="37">
        <v>85</v>
      </c>
      <c r="K11" s="32"/>
      <c r="L11" s="32"/>
      <c r="M11" s="32"/>
      <c r="N11" s="32"/>
      <c r="O11" s="32"/>
      <c r="P11" s="32"/>
      <c r="Q11" s="32"/>
      <c r="R11" s="12" t="s">
        <v>63</v>
      </c>
      <c r="S11" s="12" t="s">
        <v>54</v>
      </c>
      <c r="T11" s="37" t="s">
        <v>55</v>
      </c>
    </row>
    <row r="12" s="4" customFormat="true" ht="75" customHeight="true" spans="1:20">
      <c r="A12" s="12" t="s">
        <v>46</v>
      </c>
      <c r="B12" s="39" t="s">
        <v>47</v>
      </c>
      <c r="C12" s="23" t="s">
        <v>48</v>
      </c>
      <c r="D12" s="23" t="s">
        <v>64</v>
      </c>
      <c r="E12" s="23" t="s">
        <v>65</v>
      </c>
      <c r="F12" s="23" t="s">
        <v>66</v>
      </c>
      <c r="G12" s="20" t="s">
        <v>6</v>
      </c>
      <c r="H12" s="23" t="s">
        <v>67</v>
      </c>
      <c r="I12" s="23">
        <v>2019</v>
      </c>
      <c r="J12" s="23">
        <v>25</v>
      </c>
      <c r="K12" s="23"/>
      <c r="L12" s="23"/>
      <c r="M12" s="23"/>
      <c r="N12" s="23"/>
      <c r="O12" s="23"/>
      <c r="P12" s="23"/>
      <c r="Q12" s="23"/>
      <c r="R12" s="53" t="s">
        <v>68</v>
      </c>
      <c r="S12" s="12" t="s">
        <v>54</v>
      </c>
      <c r="T12" s="23" t="s">
        <v>55</v>
      </c>
    </row>
    <row r="13" s="4" customFormat="true" ht="60" customHeight="true" spans="1:20">
      <c r="A13" s="12" t="s">
        <v>46</v>
      </c>
      <c r="B13" s="23" t="s">
        <v>47</v>
      </c>
      <c r="C13" s="23" t="s">
        <v>48</v>
      </c>
      <c r="D13" s="23" t="s">
        <v>69</v>
      </c>
      <c r="E13" s="23" t="s">
        <v>70</v>
      </c>
      <c r="F13" s="23" t="s">
        <v>66</v>
      </c>
      <c r="G13" s="23" t="s">
        <v>6</v>
      </c>
      <c r="H13" s="23" t="s">
        <v>66</v>
      </c>
      <c r="I13" s="23">
        <v>2019</v>
      </c>
      <c r="J13" s="23">
        <v>105</v>
      </c>
      <c r="K13" s="23"/>
      <c r="L13" s="23"/>
      <c r="M13" s="23"/>
      <c r="N13" s="23"/>
      <c r="O13" s="23"/>
      <c r="P13" s="23"/>
      <c r="Q13" s="23"/>
      <c r="R13" s="23" t="s">
        <v>71</v>
      </c>
      <c r="S13" s="12" t="s">
        <v>54</v>
      </c>
      <c r="T13" s="23" t="s">
        <v>55</v>
      </c>
    </row>
    <row r="14" s="29" customFormat="true" ht="60" customHeight="true" spans="1:21">
      <c r="A14" s="14" t="s">
        <v>72</v>
      </c>
      <c r="B14" s="12" t="s">
        <v>47</v>
      </c>
      <c r="C14" s="12" t="s">
        <v>48</v>
      </c>
      <c r="D14" s="12" t="s">
        <v>73</v>
      </c>
      <c r="E14" s="12" t="s">
        <v>74</v>
      </c>
      <c r="F14" s="12" t="s">
        <v>62</v>
      </c>
      <c r="G14" s="12" t="s">
        <v>7</v>
      </c>
      <c r="H14" s="12" t="s">
        <v>75</v>
      </c>
      <c r="I14" s="48">
        <v>2019</v>
      </c>
      <c r="J14" s="48">
        <v>30</v>
      </c>
      <c r="K14" s="49"/>
      <c r="L14" s="49"/>
      <c r="M14" s="49"/>
      <c r="N14" s="49"/>
      <c r="O14" s="49"/>
      <c r="P14" s="49"/>
      <c r="Q14" s="49"/>
      <c r="R14" s="12" t="s">
        <v>76</v>
      </c>
      <c r="S14" s="12" t="s">
        <v>54</v>
      </c>
      <c r="T14" s="23" t="s">
        <v>55</v>
      </c>
      <c r="U14" s="2"/>
    </row>
    <row r="15" s="29" customFormat="true" ht="60" customHeight="true" spans="1:21">
      <c r="A15" s="14" t="s">
        <v>72</v>
      </c>
      <c r="B15" s="12" t="s">
        <v>47</v>
      </c>
      <c r="C15" s="12" t="s">
        <v>48</v>
      </c>
      <c r="D15" s="12" t="s">
        <v>77</v>
      </c>
      <c r="E15" s="12" t="s">
        <v>78</v>
      </c>
      <c r="F15" s="12" t="s">
        <v>66</v>
      </c>
      <c r="G15" s="12" t="s">
        <v>7</v>
      </c>
      <c r="H15" s="12" t="s">
        <v>66</v>
      </c>
      <c r="I15" s="50">
        <v>2019</v>
      </c>
      <c r="J15" s="12">
        <v>70</v>
      </c>
      <c r="K15" s="12"/>
      <c r="L15" s="12"/>
      <c r="M15" s="12"/>
      <c r="N15" s="12"/>
      <c r="O15" s="12"/>
      <c r="P15" s="12"/>
      <c r="Q15" s="12"/>
      <c r="R15" s="50" t="s">
        <v>79</v>
      </c>
      <c r="S15" s="12" t="s">
        <v>54</v>
      </c>
      <c r="T15" s="23" t="s">
        <v>55</v>
      </c>
      <c r="U15" s="2"/>
    </row>
    <row r="16" s="29" customFormat="true" ht="60" customHeight="true" spans="1:21">
      <c r="A16" s="14" t="s">
        <v>72</v>
      </c>
      <c r="B16" s="12" t="s">
        <v>47</v>
      </c>
      <c r="C16" s="12" t="s">
        <v>48</v>
      </c>
      <c r="D16" s="12" t="s">
        <v>80</v>
      </c>
      <c r="E16" s="12" t="s">
        <v>81</v>
      </c>
      <c r="F16" s="12" t="s">
        <v>66</v>
      </c>
      <c r="G16" s="12" t="s">
        <v>7</v>
      </c>
      <c r="H16" s="12" t="s">
        <v>82</v>
      </c>
      <c r="I16" s="48">
        <v>2019</v>
      </c>
      <c r="J16" s="48">
        <v>20</v>
      </c>
      <c r="K16" s="48"/>
      <c r="L16" s="48"/>
      <c r="M16" s="48"/>
      <c r="N16" s="48"/>
      <c r="O16" s="48"/>
      <c r="P16" s="48"/>
      <c r="Q16" s="48"/>
      <c r="R16" s="12" t="s">
        <v>83</v>
      </c>
      <c r="S16" s="12" t="s">
        <v>54</v>
      </c>
      <c r="T16" s="23" t="s">
        <v>55</v>
      </c>
      <c r="U16" s="2"/>
    </row>
    <row r="17" s="4" customFormat="true" ht="60" customHeight="true" spans="1:21">
      <c r="A17" s="14" t="s">
        <v>72</v>
      </c>
      <c r="B17" s="40" t="s">
        <v>47</v>
      </c>
      <c r="C17" s="40" t="s">
        <v>48</v>
      </c>
      <c r="D17" s="40" t="s">
        <v>84</v>
      </c>
      <c r="E17" s="40" t="s">
        <v>85</v>
      </c>
      <c r="F17" s="12" t="s">
        <v>51</v>
      </c>
      <c r="G17" s="43" t="s">
        <v>8</v>
      </c>
      <c r="H17" s="12" t="s">
        <v>86</v>
      </c>
      <c r="I17" s="12">
        <v>2019</v>
      </c>
      <c r="J17" s="40">
        <v>20</v>
      </c>
      <c r="K17" s="40"/>
      <c r="L17" s="40"/>
      <c r="M17" s="40"/>
      <c r="N17" s="40"/>
      <c r="O17" s="40"/>
      <c r="P17" s="40"/>
      <c r="Q17" s="40"/>
      <c r="R17" s="54" t="s">
        <v>87</v>
      </c>
      <c r="S17" s="40" t="s">
        <v>54</v>
      </c>
      <c r="T17" s="23" t="s">
        <v>55</v>
      </c>
      <c r="U17" s="2"/>
    </row>
    <row r="18" s="4" customFormat="true" ht="60" customHeight="true" spans="1:21">
      <c r="A18" s="14" t="s">
        <v>72</v>
      </c>
      <c r="B18" s="40" t="s">
        <v>47</v>
      </c>
      <c r="C18" s="40" t="s">
        <v>48</v>
      </c>
      <c r="D18" s="40" t="s">
        <v>88</v>
      </c>
      <c r="E18" s="40" t="s">
        <v>89</v>
      </c>
      <c r="F18" s="12" t="s">
        <v>51</v>
      </c>
      <c r="G18" s="43" t="s">
        <v>8</v>
      </c>
      <c r="H18" s="12" t="s">
        <v>90</v>
      </c>
      <c r="I18" s="12">
        <v>2019</v>
      </c>
      <c r="J18" s="51">
        <v>36.96</v>
      </c>
      <c r="K18" s="40"/>
      <c r="L18" s="51"/>
      <c r="M18" s="40"/>
      <c r="N18" s="40"/>
      <c r="O18" s="40"/>
      <c r="P18" s="40"/>
      <c r="Q18" s="40"/>
      <c r="R18" s="54" t="s">
        <v>91</v>
      </c>
      <c r="S18" s="40" t="s">
        <v>54</v>
      </c>
      <c r="T18" s="23" t="s">
        <v>55</v>
      </c>
      <c r="U18" s="2"/>
    </row>
    <row r="19" s="4" customFormat="true" ht="60" customHeight="true" spans="1:21">
      <c r="A19" s="14" t="s">
        <v>72</v>
      </c>
      <c r="B19" s="40" t="s">
        <v>47</v>
      </c>
      <c r="C19" s="40" t="s">
        <v>48</v>
      </c>
      <c r="D19" s="40" t="s">
        <v>92</v>
      </c>
      <c r="E19" s="40" t="s">
        <v>93</v>
      </c>
      <c r="F19" s="12" t="s">
        <v>66</v>
      </c>
      <c r="G19" s="43" t="s">
        <v>8</v>
      </c>
      <c r="H19" s="12" t="s">
        <v>94</v>
      </c>
      <c r="I19" s="12">
        <v>2019</v>
      </c>
      <c r="J19" s="51">
        <v>20</v>
      </c>
      <c r="K19" s="40"/>
      <c r="L19" s="51"/>
      <c r="M19" s="40"/>
      <c r="N19" s="40"/>
      <c r="O19" s="40"/>
      <c r="P19" s="40"/>
      <c r="Q19" s="40"/>
      <c r="R19" s="54" t="s">
        <v>95</v>
      </c>
      <c r="S19" s="40" t="s">
        <v>54</v>
      </c>
      <c r="T19" s="23" t="s">
        <v>55</v>
      </c>
      <c r="U19" s="2"/>
    </row>
    <row r="20" s="4" customFormat="true" ht="75" customHeight="true" spans="1:21">
      <c r="A20" s="14" t="s">
        <v>72</v>
      </c>
      <c r="B20" s="40" t="s">
        <v>47</v>
      </c>
      <c r="C20" s="40" t="s">
        <v>48</v>
      </c>
      <c r="D20" s="40" t="s">
        <v>96</v>
      </c>
      <c r="E20" s="40" t="s">
        <v>93</v>
      </c>
      <c r="F20" s="40" t="s">
        <v>51</v>
      </c>
      <c r="G20" s="43" t="s">
        <v>8</v>
      </c>
      <c r="H20" s="12" t="s">
        <v>94</v>
      </c>
      <c r="I20" s="12">
        <v>2019</v>
      </c>
      <c r="J20" s="40">
        <v>40</v>
      </c>
      <c r="K20" s="40"/>
      <c r="L20" s="40"/>
      <c r="M20" s="40"/>
      <c r="N20" s="40"/>
      <c r="O20" s="40"/>
      <c r="P20" s="40"/>
      <c r="Q20" s="40"/>
      <c r="R20" s="54" t="s">
        <v>95</v>
      </c>
      <c r="S20" s="40" t="s">
        <v>97</v>
      </c>
      <c r="T20" s="23" t="s">
        <v>55</v>
      </c>
      <c r="U20" s="2"/>
    </row>
    <row r="21" s="29" customFormat="true" ht="60" customHeight="true" spans="1:20">
      <c r="A21" s="14" t="s">
        <v>72</v>
      </c>
      <c r="B21" s="41" t="s">
        <v>47</v>
      </c>
      <c r="C21" s="12" t="s">
        <v>48</v>
      </c>
      <c r="D21" s="12" t="s">
        <v>98</v>
      </c>
      <c r="E21" s="12" t="s">
        <v>99</v>
      </c>
      <c r="F21" s="12" t="s">
        <v>66</v>
      </c>
      <c r="G21" s="12" t="s">
        <v>9</v>
      </c>
      <c r="H21" s="12" t="s">
        <v>100</v>
      </c>
      <c r="I21" s="12">
        <v>2019</v>
      </c>
      <c r="J21" s="52">
        <v>30</v>
      </c>
      <c r="K21" s="32"/>
      <c r="L21" s="32"/>
      <c r="M21" s="32"/>
      <c r="N21" s="32"/>
      <c r="O21" s="32"/>
      <c r="P21" s="32"/>
      <c r="Q21" s="32"/>
      <c r="R21" s="12" t="s">
        <v>101</v>
      </c>
      <c r="S21" s="12" t="s">
        <v>54</v>
      </c>
      <c r="T21" s="12" t="s">
        <v>55</v>
      </c>
    </row>
    <row r="22" s="29" customFormat="true" ht="45" customHeight="true" spans="1:20">
      <c r="A22" s="14" t="s">
        <v>72</v>
      </c>
      <c r="B22" s="41" t="s">
        <v>47</v>
      </c>
      <c r="C22" s="12" t="s">
        <v>48</v>
      </c>
      <c r="D22" s="12" t="s">
        <v>102</v>
      </c>
      <c r="E22" s="12" t="s">
        <v>103</v>
      </c>
      <c r="F22" s="12" t="s">
        <v>66</v>
      </c>
      <c r="G22" s="12" t="s">
        <v>9</v>
      </c>
      <c r="H22" s="12" t="s">
        <v>66</v>
      </c>
      <c r="I22" s="12">
        <v>2019</v>
      </c>
      <c r="J22" s="52">
        <v>120</v>
      </c>
      <c r="K22" s="32"/>
      <c r="L22" s="32"/>
      <c r="M22" s="32"/>
      <c r="N22" s="32"/>
      <c r="O22" s="32"/>
      <c r="P22" s="32"/>
      <c r="Q22" s="32"/>
      <c r="R22" s="12" t="s">
        <v>104</v>
      </c>
      <c r="S22" s="12" t="s">
        <v>54</v>
      </c>
      <c r="T22" s="12" t="s">
        <v>55</v>
      </c>
    </row>
    <row r="23" s="29" customFormat="true" ht="40" customHeight="true" spans="1:21">
      <c r="A23" s="14" t="s">
        <v>72</v>
      </c>
      <c r="B23" s="12" t="s">
        <v>47</v>
      </c>
      <c r="C23" s="15" t="s">
        <v>48</v>
      </c>
      <c r="D23" s="37" t="s">
        <v>105</v>
      </c>
      <c r="E23" s="37" t="s">
        <v>106</v>
      </c>
      <c r="F23" s="37" t="s">
        <v>51</v>
      </c>
      <c r="G23" s="15" t="s">
        <v>10</v>
      </c>
      <c r="H23" s="37" t="s">
        <v>51</v>
      </c>
      <c r="I23" s="15">
        <v>2019</v>
      </c>
      <c r="J23" s="37">
        <v>90</v>
      </c>
      <c r="K23" s="37"/>
      <c r="L23" s="37"/>
      <c r="M23" s="37"/>
      <c r="N23" s="37"/>
      <c r="O23" s="37"/>
      <c r="P23" s="37"/>
      <c r="Q23" s="37"/>
      <c r="R23" s="37" t="s">
        <v>107</v>
      </c>
      <c r="S23" s="15" t="s">
        <v>54</v>
      </c>
      <c r="T23" s="12" t="s">
        <v>55</v>
      </c>
      <c r="U23" s="27"/>
    </row>
    <row r="24" s="1" customFormat="true" ht="34" customHeight="true"/>
    <row r="25" s="1" customFormat="true" ht="34" customHeight="true"/>
    <row r="26" s="1" customFormat="true" ht="34" customHeight="true"/>
    <row r="27" s="1" customFormat="true" ht="34" customHeight="true"/>
    <row r="28" s="1" customFormat="true" ht="34" customHeight="true"/>
    <row r="29" s="1" customFormat="true" ht="34" customHeight="true"/>
    <row r="30" s="1" customFormat="true" ht="34" customHeight="true"/>
    <row r="31" s="1" customFormat="true" ht="34" customHeight="true"/>
    <row r="32" s="1" customFormat="true" ht="34" customHeight="true"/>
    <row r="33" s="1" customFormat="true" ht="34" customHeight="true"/>
    <row r="34" s="1" customFormat="true" ht="34" customHeight="true"/>
    <row r="35" s="1" customFormat="true" ht="34" customHeight="true"/>
    <row r="36" s="1" customFormat="true" ht="34" customHeight="true"/>
    <row r="37" s="1" customFormat="true" ht="34" customHeight="true"/>
    <row r="38" s="1" customFormat="true" ht="34" customHeight="true"/>
    <row r="39" s="1" customFormat="true" ht="34" customHeight="true"/>
    <row r="40" s="1" customFormat="true" ht="34" customHeight="true"/>
    <row r="41" s="1" customFormat="true" ht="34" customHeight="true"/>
    <row r="42" s="1" customFormat="true" ht="34" customHeight="true"/>
    <row r="43" s="1" customFormat="true" ht="34" customHeight="true"/>
    <row r="44" s="1" customFormat="true" ht="34" customHeight="true"/>
    <row r="45" s="1" customFormat="true" ht="34" customHeight="true"/>
    <row r="46" s="1" customFormat="true" ht="34" customHeight="true"/>
    <row r="47" s="1" customFormat="true" ht="34" customHeight="true"/>
    <row r="48" s="1" customFormat="true" ht="34" customHeight="true"/>
    <row r="49" s="1" customFormat="true" ht="34" customHeight="true"/>
    <row r="50" s="1" customFormat="true" ht="34" customHeight="true"/>
    <row r="51" s="1" customFormat="true" ht="34" customHeight="true"/>
    <row r="52" s="1" customFormat="true" ht="34" customHeight="true"/>
    <row r="53" s="1" customFormat="true" ht="34" customHeight="true"/>
    <row r="54" s="1" customFormat="true" ht="34" customHeight="true"/>
    <row r="55" s="1" customFormat="true" ht="34" customHeight="true"/>
    <row r="56" s="1" customFormat="true" ht="34" customHeight="true"/>
    <row r="57" s="1" customFormat="true" ht="34" customHeight="true"/>
    <row r="58" s="1" customFormat="true" ht="34" customHeight="true"/>
    <row r="59" s="1" customFormat="true" ht="34" customHeight="true"/>
    <row r="60" s="1" customFormat="true" ht="34" customHeight="true"/>
    <row r="61" s="1" customFormat="true" ht="34" customHeight="true"/>
    <row r="62" s="1" customFormat="true" ht="34" customHeight="true"/>
    <row r="63" s="1" customFormat="true" ht="34" customHeight="true"/>
    <row r="64" s="1" customFormat="true" ht="34" customHeight="true"/>
    <row r="65" s="1" customFormat="true" ht="34" customHeight="true"/>
    <row r="66" s="1" customFormat="true" ht="34" customHeight="true"/>
    <row r="67" s="1" customFormat="true" ht="34" customHeight="true"/>
    <row r="68" s="1" customFormat="true" ht="34" customHeight="true"/>
    <row r="69" s="1" customFormat="true" ht="34" customHeight="true"/>
    <row r="70" s="1" customFormat="true" ht="34" customHeight="true"/>
    <row r="71" s="1" customFormat="true" ht="34" customHeight="true"/>
    <row r="72" s="1" customFormat="true" ht="34" customHeight="true"/>
    <row r="73" s="1" customFormat="true" ht="34" customHeight="true"/>
    <row r="74" s="1" customFormat="true" ht="34" customHeight="true"/>
    <row r="75" s="1" customFormat="true" ht="34" customHeight="true"/>
    <row r="76" s="1" customFormat="true" ht="34" customHeight="true"/>
    <row r="77" s="1" customFormat="true" ht="34" customHeight="true"/>
    <row r="78" s="1" customFormat="true" ht="34" customHeight="true"/>
    <row r="79" s="1" customFormat="true" ht="34" customHeight="true"/>
    <row r="80" s="1" customFormat="true" ht="34" customHeight="true"/>
  </sheetData>
  <autoFilter ref="A1:T23">
    <extLst/>
  </autoFilter>
  <mergeCells count="21">
    <mergeCell ref="A1:B1"/>
    <mergeCell ref="A2:T2"/>
    <mergeCell ref="S3:T3"/>
    <mergeCell ref="J4:Q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  <mergeCell ref="Q5:Q6"/>
    <mergeCell ref="R4:R6"/>
    <mergeCell ref="S4:S6"/>
    <mergeCell ref="T4:T6"/>
  </mergeCells>
  <printOptions horizontalCentered="true"/>
  <pageMargins left="0.432638888888889" right="0.314583333333333" top="0.511805555555556" bottom="0.590277777777778" header="0.5" footer="0.432638888888889"/>
  <pageSetup paperSize="9" firstPageNumber="7" orientation="landscape" useFirstPageNumber="true" horizontalDpi="600"/>
  <headerFooter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7"/>
  <sheetViews>
    <sheetView tabSelected="1" topLeftCell="A9" workbookViewId="0">
      <selection activeCell="D12" sqref="D12"/>
    </sheetView>
  </sheetViews>
  <sheetFormatPr defaultColWidth="9" defaultRowHeight="13.5"/>
  <cols>
    <col min="2" max="2" width="8.875" customWidth="true"/>
    <col min="3" max="3" width="4.875" customWidth="true"/>
    <col min="4" max="4" width="18.375" customWidth="true"/>
    <col min="5" max="5" width="7.875" customWidth="true"/>
    <col min="6" max="6" width="7.56666666666667" customWidth="true"/>
    <col min="7" max="7" width="9" customWidth="true"/>
    <col min="8" max="8" width="11.5" customWidth="true"/>
    <col min="9" max="9" width="5.15833333333333" customWidth="true"/>
    <col min="10" max="10" width="5.21666666666667" customWidth="true"/>
    <col min="11" max="11" width="3.96666666666667" customWidth="true"/>
    <col min="12" max="12" width="3.63333333333333" customWidth="true"/>
    <col min="13" max="13" width="3.675" customWidth="true"/>
    <col min="14" max="14" width="3.54166666666667" customWidth="true"/>
    <col min="15" max="15" width="4.93333333333333" customWidth="true"/>
    <col min="16" max="16" width="4.875" customWidth="true"/>
    <col min="17" max="17" width="4.625" customWidth="true"/>
    <col min="18" max="18" width="7.625" customWidth="true"/>
    <col min="20" max="20" width="9.24166666666667" customWidth="true"/>
  </cols>
  <sheetData>
    <row r="1" s="1" customFormat="true" ht="28" customHeight="true" spans="1:2">
      <c r="A1" s="6" t="s">
        <v>108</v>
      </c>
      <c r="B1" s="6"/>
    </row>
    <row r="2" s="1" customFormat="true" ht="28" customHeight="true" spans="1:20">
      <c r="A2" s="7" t="s">
        <v>109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="1" customFormat="true" ht="28" customHeight="true" spans="1:20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6" t="s">
        <v>23</v>
      </c>
      <c r="T3" s="36"/>
    </row>
    <row r="4" s="28" customFormat="true" ht="28" customHeight="true" spans="1:20">
      <c r="A4" s="9" t="s">
        <v>24</v>
      </c>
      <c r="B4" s="10" t="s">
        <v>25</v>
      </c>
      <c r="C4" s="10" t="s">
        <v>110</v>
      </c>
      <c r="D4" s="10" t="s">
        <v>27</v>
      </c>
      <c r="E4" s="17" t="s">
        <v>28</v>
      </c>
      <c r="F4" s="10" t="s">
        <v>29</v>
      </c>
      <c r="G4" s="17" t="s">
        <v>30</v>
      </c>
      <c r="H4" s="17" t="s">
        <v>31</v>
      </c>
      <c r="I4" s="10" t="s">
        <v>32</v>
      </c>
      <c r="J4" s="10" t="s">
        <v>33</v>
      </c>
      <c r="K4" s="10"/>
      <c r="L4" s="10"/>
      <c r="M4" s="10"/>
      <c r="N4" s="10"/>
      <c r="O4" s="10"/>
      <c r="P4" s="10"/>
      <c r="Q4" s="10"/>
      <c r="R4" s="10" t="s">
        <v>34</v>
      </c>
      <c r="S4" s="10" t="s">
        <v>35</v>
      </c>
      <c r="T4" s="10" t="s">
        <v>36</v>
      </c>
    </row>
    <row r="5" s="28" customFormat="true" ht="28" customHeight="true" spans="1:20">
      <c r="A5" s="9"/>
      <c r="B5" s="10"/>
      <c r="C5" s="10"/>
      <c r="D5" s="10"/>
      <c r="E5" s="18"/>
      <c r="F5" s="10"/>
      <c r="G5" s="18"/>
      <c r="H5" s="18"/>
      <c r="I5" s="10"/>
      <c r="J5" s="10" t="s">
        <v>37</v>
      </c>
      <c r="K5" s="10" t="s">
        <v>38</v>
      </c>
      <c r="L5" s="10"/>
      <c r="M5" s="10"/>
      <c r="N5" s="10"/>
      <c r="O5" s="10" t="s">
        <v>39</v>
      </c>
      <c r="P5" s="10" t="s">
        <v>40</v>
      </c>
      <c r="Q5" s="10" t="s">
        <v>41</v>
      </c>
      <c r="R5" s="10"/>
      <c r="S5" s="10"/>
      <c r="T5" s="10"/>
    </row>
    <row r="6" s="28" customFormat="true" ht="28" customHeight="true" spans="1:20">
      <c r="A6" s="9"/>
      <c r="B6" s="10"/>
      <c r="C6" s="10"/>
      <c r="D6" s="10"/>
      <c r="E6" s="19"/>
      <c r="F6" s="10"/>
      <c r="G6" s="19"/>
      <c r="H6" s="19"/>
      <c r="I6" s="10"/>
      <c r="J6" s="10"/>
      <c r="K6" s="10" t="s">
        <v>42</v>
      </c>
      <c r="L6" s="10" t="s">
        <v>43</v>
      </c>
      <c r="M6" s="24" t="s">
        <v>44</v>
      </c>
      <c r="N6" s="24" t="s">
        <v>45</v>
      </c>
      <c r="O6" s="10"/>
      <c r="P6" s="10"/>
      <c r="Q6" s="10"/>
      <c r="R6" s="10"/>
      <c r="S6" s="10"/>
      <c r="T6" s="10"/>
    </row>
    <row r="7" s="4" customFormat="true" ht="30" customHeight="true" spans="1:20">
      <c r="A7" s="31" t="s">
        <v>14</v>
      </c>
      <c r="B7" s="32"/>
      <c r="C7" s="32"/>
      <c r="D7" s="32"/>
      <c r="E7" s="32"/>
      <c r="F7" s="32"/>
      <c r="G7" s="33"/>
      <c r="H7" s="32"/>
      <c r="I7" s="32"/>
      <c r="J7" s="31">
        <f>SUM(J8:J27)</f>
        <v>1084</v>
      </c>
      <c r="K7" s="32"/>
      <c r="L7" s="32"/>
      <c r="M7" s="32"/>
      <c r="N7" s="32"/>
      <c r="O7" s="32"/>
      <c r="P7" s="32"/>
      <c r="Q7" s="32"/>
      <c r="R7" s="32"/>
      <c r="S7" s="32"/>
      <c r="T7" s="32"/>
    </row>
    <row r="8" s="29" customFormat="true" ht="60" customHeight="true" spans="1:20">
      <c r="A8" s="12" t="s">
        <v>46</v>
      </c>
      <c r="B8" s="12" t="s">
        <v>111</v>
      </c>
      <c r="C8" s="12" t="s">
        <v>112</v>
      </c>
      <c r="D8" s="12" t="s">
        <v>113</v>
      </c>
      <c r="E8" s="12" t="s">
        <v>114</v>
      </c>
      <c r="F8" s="12" t="s">
        <v>51</v>
      </c>
      <c r="G8" s="12" t="s">
        <v>52</v>
      </c>
      <c r="H8" s="12" t="s">
        <v>115</v>
      </c>
      <c r="I8" s="12">
        <v>2019</v>
      </c>
      <c r="J8" s="12">
        <v>10</v>
      </c>
      <c r="K8" s="12"/>
      <c r="L8" s="12"/>
      <c r="M8" s="12"/>
      <c r="N8" s="12"/>
      <c r="O8" s="12"/>
      <c r="P8" s="12"/>
      <c r="Q8" s="12"/>
      <c r="R8" s="12" t="s">
        <v>116</v>
      </c>
      <c r="S8" s="12" t="s">
        <v>117</v>
      </c>
      <c r="T8" s="37" t="s">
        <v>55</v>
      </c>
    </row>
    <row r="9" s="29" customFormat="true" ht="60" customHeight="true" spans="1:20">
      <c r="A9" s="12" t="s">
        <v>46</v>
      </c>
      <c r="B9" s="12" t="s">
        <v>111</v>
      </c>
      <c r="C9" s="12" t="s">
        <v>48</v>
      </c>
      <c r="D9" s="12" t="s">
        <v>118</v>
      </c>
      <c r="E9" s="12" t="s">
        <v>119</v>
      </c>
      <c r="F9" s="12" t="s">
        <v>120</v>
      </c>
      <c r="G9" s="12" t="s">
        <v>52</v>
      </c>
      <c r="H9" s="12" t="s">
        <v>120</v>
      </c>
      <c r="I9" s="12">
        <v>2019</v>
      </c>
      <c r="J9" s="12">
        <v>100</v>
      </c>
      <c r="K9" s="12"/>
      <c r="L9" s="12"/>
      <c r="M9" s="12"/>
      <c r="N9" s="12"/>
      <c r="O9" s="12"/>
      <c r="P9" s="12"/>
      <c r="Q9" s="12"/>
      <c r="R9" s="12" t="s">
        <v>121</v>
      </c>
      <c r="S9" s="12" t="s">
        <v>122</v>
      </c>
      <c r="T9" s="37" t="s">
        <v>55</v>
      </c>
    </row>
    <row r="10" s="29" customFormat="true" ht="60" customHeight="true" spans="1:20">
      <c r="A10" s="12" t="s">
        <v>46</v>
      </c>
      <c r="B10" s="12" t="s">
        <v>111</v>
      </c>
      <c r="C10" s="12" t="s">
        <v>48</v>
      </c>
      <c r="D10" s="12" t="s">
        <v>123</v>
      </c>
      <c r="E10" s="12" t="s">
        <v>124</v>
      </c>
      <c r="F10" s="12" t="s">
        <v>120</v>
      </c>
      <c r="G10" s="12" t="s">
        <v>52</v>
      </c>
      <c r="H10" s="12" t="s">
        <v>125</v>
      </c>
      <c r="I10" s="12">
        <v>2019</v>
      </c>
      <c r="J10" s="12">
        <v>48</v>
      </c>
      <c r="K10" s="12"/>
      <c r="L10" s="12"/>
      <c r="M10" s="12"/>
      <c r="N10" s="12"/>
      <c r="O10" s="12"/>
      <c r="P10" s="12"/>
      <c r="Q10" s="12"/>
      <c r="R10" s="12" t="s">
        <v>126</v>
      </c>
      <c r="S10" s="12" t="s">
        <v>122</v>
      </c>
      <c r="T10" s="37" t="s">
        <v>55</v>
      </c>
    </row>
    <row r="11" s="29" customFormat="true" ht="60" customHeight="true" spans="1:20">
      <c r="A11" s="12" t="s">
        <v>46</v>
      </c>
      <c r="B11" s="12" t="s">
        <v>111</v>
      </c>
      <c r="C11" s="12" t="s">
        <v>48</v>
      </c>
      <c r="D11" s="12" t="s">
        <v>127</v>
      </c>
      <c r="E11" s="12" t="s">
        <v>128</v>
      </c>
      <c r="F11" s="12" t="s">
        <v>120</v>
      </c>
      <c r="G11" s="12" t="s">
        <v>52</v>
      </c>
      <c r="H11" s="12" t="s">
        <v>129</v>
      </c>
      <c r="I11" s="12">
        <v>2019</v>
      </c>
      <c r="J11" s="12">
        <v>50</v>
      </c>
      <c r="K11" s="12"/>
      <c r="L11" s="12"/>
      <c r="M11" s="12"/>
      <c r="N11" s="12"/>
      <c r="O11" s="12"/>
      <c r="P11" s="12"/>
      <c r="Q11" s="12"/>
      <c r="R11" s="12" t="s">
        <v>130</v>
      </c>
      <c r="S11" s="12" t="s">
        <v>122</v>
      </c>
      <c r="T11" s="37" t="s">
        <v>55</v>
      </c>
    </row>
    <row r="12" s="29" customFormat="true" ht="60" customHeight="true" spans="1:20">
      <c r="A12" s="12" t="s">
        <v>46</v>
      </c>
      <c r="B12" s="12" t="s">
        <v>111</v>
      </c>
      <c r="C12" s="12" t="s">
        <v>112</v>
      </c>
      <c r="D12" s="12" t="s">
        <v>131</v>
      </c>
      <c r="E12" s="12" t="s">
        <v>132</v>
      </c>
      <c r="F12" s="12" t="s">
        <v>120</v>
      </c>
      <c r="G12" s="12" t="s">
        <v>52</v>
      </c>
      <c r="H12" s="12" t="s">
        <v>133</v>
      </c>
      <c r="I12" s="12">
        <v>2019</v>
      </c>
      <c r="J12" s="12">
        <v>50</v>
      </c>
      <c r="K12" s="12"/>
      <c r="L12" s="12"/>
      <c r="M12" s="12"/>
      <c r="N12" s="12"/>
      <c r="O12" s="12"/>
      <c r="P12" s="12"/>
      <c r="Q12" s="12"/>
      <c r="R12" s="12" t="s">
        <v>134</v>
      </c>
      <c r="S12" s="12" t="s">
        <v>135</v>
      </c>
      <c r="T12" s="37" t="s">
        <v>55</v>
      </c>
    </row>
    <row r="13" s="29" customFormat="true" ht="60" customHeight="true" spans="1:20">
      <c r="A13" s="12" t="s">
        <v>46</v>
      </c>
      <c r="B13" s="12" t="s">
        <v>111</v>
      </c>
      <c r="C13" s="12" t="s">
        <v>48</v>
      </c>
      <c r="D13" s="12" t="s">
        <v>136</v>
      </c>
      <c r="E13" s="12" t="s">
        <v>50</v>
      </c>
      <c r="F13" s="12" t="s">
        <v>120</v>
      </c>
      <c r="G13" s="12" t="s">
        <v>52</v>
      </c>
      <c r="H13" s="12" t="s">
        <v>137</v>
      </c>
      <c r="I13" s="12">
        <v>2019</v>
      </c>
      <c r="J13" s="12">
        <v>33</v>
      </c>
      <c r="K13" s="12"/>
      <c r="L13" s="12"/>
      <c r="M13" s="12"/>
      <c r="N13" s="12"/>
      <c r="O13" s="12"/>
      <c r="P13" s="12"/>
      <c r="Q13" s="12"/>
      <c r="R13" s="12" t="s">
        <v>138</v>
      </c>
      <c r="S13" s="12" t="s">
        <v>139</v>
      </c>
      <c r="T13" s="37" t="s">
        <v>55</v>
      </c>
    </row>
    <row r="14" s="29" customFormat="true" ht="60" customHeight="true" spans="1:20">
      <c r="A14" s="12" t="s">
        <v>46</v>
      </c>
      <c r="B14" s="12" t="s">
        <v>111</v>
      </c>
      <c r="C14" s="12" t="s">
        <v>48</v>
      </c>
      <c r="D14" s="12" t="s">
        <v>140</v>
      </c>
      <c r="E14" s="12" t="s">
        <v>141</v>
      </c>
      <c r="F14" s="12" t="s">
        <v>120</v>
      </c>
      <c r="G14" s="12" t="s">
        <v>52</v>
      </c>
      <c r="H14" s="12" t="s">
        <v>142</v>
      </c>
      <c r="I14" s="12">
        <v>2019</v>
      </c>
      <c r="J14" s="34">
        <v>40</v>
      </c>
      <c r="K14" s="34"/>
      <c r="L14" s="35"/>
      <c r="M14" s="35"/>
      <c r="N14" s="35"/>
      <c r="O14" s="35"/>
      <c r="P14" s="35"/>
      <c r="Q14" s="35"/>
      <c r="R14" s="12" t="s">
        <v>143</v>
      </c>
      <c r="S14" s="12" t="s">
        <v>122</v>
      </c>
      <c r="T14" s="37" t="s">
        <v>55</v>
      </c>
    </row>
    <row r="15" s="29" customFormat="true" ht="60" customHeight="true" spans="1:20">
      <c r="A15" s="12" t="s">
        <v>46</v>
      </c>
      <c r="B15" s="12" t="s">
        <v>111</v>
      </c>
      <c r="C15" s="12" t="s">
        <v>112</v>
      </c>
      <c r="D15" s="38" t="s">
        <v>144</v>
      </c>
      <c r="E15" s="12" t="s">
        <v>145</v>
      </c>
      <c r="F15" s="12" t="s">
        <v>120</v>
      </c>
      <c r="G15" s="12" t="s">
        <v>52</v>
      </c>
      <c r="H15" s="12" t="s">
        <v>146</v>
      </c>
      <c r="I15" s="35">
        <v>2019</v>
      </c>
      <c r="J15" s="12">
        <v>10</v>
      </c>
      <c r="K15" s="12"/>
      <c r="L15" s="12"/>
      <c r="M15" s="46"/>
      <c r="N15" s="46"/>
      <c r="O15" s="35"/>
      <c r="P15" s="12"/>
      <c r="Q15" s="12"/>
      <c r="R15" s="12" t="s">
        <v>147</v>
      </c>
      <c r="S15" s="12" t="s">
        <v>122</v>
      </c>
      <c r="T15" s="37" t="s">
        <v>55</v>
      </c>
    </row>
    <row r="16" s="29" customFormat="true" ht="60" customHeight="true" spans="1:20">
      <c r="A16" s="12" t="s">
        <v>46</v>
      </c>
      <c r="B16" s="12" t="s">
        <v>111</v>
      </c>
      <c r="C16" s="12" t="s">
        <v>48</v>
      </c>
      <c r="D16" s="12" t="s">
        <v>148</v>
      </c>
      <c r="E16" s="12" t="s">
        <v>141</v>
      </c>
      <c r="F16" s="12" t="s">
        <v>51</v>
      </c>
      <c r="G16" s="12" t="s">
        <v>52</v>
      </c>
      <c r="H16" s="12" t="s">
        <v>142</v>
      </c>
      <c r="I16" s="12">
        <v>2019</v>
      </c>
      <c r="J16" s="34">
        <v>30</v>
      </c>
      <c r="K16" s="34"/>
      <c r="L16" s="35"/>
      <c r="M16" s="35"/>
      <c r="N16" s="35"/>
      <c r="O16" s="35"/>
      <c r="P16" s="35"/>
      <c r="Q16" s="35"/>
      <c r="R16" s="12" t="s">
        <v>143</v>
      </c>
      <c r="S16" s="12" t="s">
        <v>122</v>
      </c>
      <c r="T16" s="37" t="s">
        <v>55</v>
      </c>
    </row>
    <row r="17" s="4" customFormat="true" ht="60" customHeight="true" spans="1:20">
      <c r="A17" s="12" t="s">
        <v>46</v>
      </c>
      <c r="B17" s="39" t="s">
        <v>111</v>
      </c>
      <c r="C17" s="23" t="s">
        <v>48</v>
      </c>
      <c r="D17" s="23" t="s">
        <v>149</v>
      </c>
      <c r="E17" s="23" t="s">
        <v>65</v>
      </c>
      <c r="F17" s="23" t="s">
        <v>120</v>
      </c>
      <c r="G17" s="20" t="s">
        <v>6</v>
      </c>
      <c r="H17" s="23" t="s">
        <v>67</v>
      </c>
      <c r="I17" s="23">
        <v>2019</v>
      </c>
      <c r="J17" s="23">
        <v>18</v>
      </c>
      <c r="K17" s="44"/>
      <c r="L17" s="23"/>
      <c r="M17" s="23"/>
      <c r="N17" s="23"/>
      <c r="O17" s="23"/>
      <c r="P17" s="23"/>
      <c r="Q17" s="23"/>
      <c r="R17" s="23" t="s">
        <v>68</v>
      </c>
      <c r="S17" s="23" t="s">
        <v>150</v>
      </c>
      <c r="T17" s="23" t="s">
        <v>55</v>
      </c>
    </row>
    <row r="18" s="4" customFormat="true" ht="60" customHeight="true" spans="1:20">
      <c r="A18" s="12" t="s">
        <v>46</v>
      </c>
      <c r="B18" s="23" t="s">
        <v>111</v>
      </c>
      <c r="C18" s="23" t="s">
        <v>48</v>
      </c>
      <c r="D18" s="23" t="s">
        <v>151</v>
      </c>
      <c r="E18" s="23" t="s">
        <v>70</v>
      </c>
      <c r="F18" s="23" t="s">
        <v>120</v>
      </c>
      <c r="G18" s="23" t="s">
        <v>6</v>
      </c>
      <c r="H18" s="23" t="s">
        <v>152</v>
      </c>
      <c r="I18" s="23">
        <v>2019</v>
      </c>
      <c r="J18" s="23">
        <v>50</v>
      </c>
      <c r="K18" s="23"/>
      <c r="L18" s="23"/>
      <c r="M18" s="23"/>
      <c r="N18" s="23"/>
      <c r="O18" s="23"/>
      <c r="P18" s="23"/>
      <c r="Q18" s="23"/>
      <c r="R18" s="23" t="s">
        <v>71</v>
      </c>
      <c r="S18" s="23" t="s">
        <v>150</v>
      </c>
      <c r="T18" s="23" t="s">
        <v>55</v>
      </c>
    </row>
    <row r="19" s="29" customFormat="true" ht="60" customHeight="true" spans="1:21">
      <c r="A19" s="14" t="s">
        <v>72</v>
      </c>
      <c r="B19" s="12" t="s">
        <v>111</v>
      </c>
      <c r="C19" s="12" t="s">
        <v>48</v>
      </c>
      <c r="D19" s="12" t="s">
        <v>153</v>
      </c>
      <c r="E19" s="12" t="s">
        <v>81</v>
      </c>
      <c r="F19" s="12" t="s">
        <v>120</v>
      </c>
      <c r="G19" s="42" t="s">
        <v>7</v>
      </c>
      <c r="H19" s="12" t="s">
        <v>120</v>
      </c>
      <c r="I19" s="12">
        <v>2019</v>
      </c>
      <c r="J19" s="12">
        <v>180</v>
      </c>
      <c r="K19" s="12"/>
      <c r="L19" s="12"/>
      <c r="M19" s="12"/>
      <c r="N19" s="12"/>
      <c r="O19" s="12"/>
      <c r="P19" s="12"/>
      <c r="Q19" s="12"/>
      <c r="R19" s="12" t="s">
        <v>83</v>
      </c>
      <c r="S19" s="12" t="s">
        <v>122</v>
      </c>
      <c r="T19" s="23" t="s">
        <v>55</v>
      </c>
      <c r="U19" s="2"/>
    </row>
    <row r="20" s="4" customFormat="true" ht="60" customHeight="true" spans="1:21">
      <c r="A20" s="14" t="s">
        <v>72</v>
      </c>
      <c r="B20" s="40" t="s">
        <v>111</v>
      </c>
      <c r="C20" s="40" t="s">
        <v>48</v>
      </c>
      <c r="D20" s="40" t="s">
        <v>154</v>
      </c>
      <c r="E20" s="40" t="s">
        <v>155</v>
      </c>
      <c r="F20" s="40" t="s">
        <v>120</v>
      </c>
      <c r="G20" s="43" t="s">
        <v>8</v>
      </c>
      <c r="H20" s="40" t="s">
        <v>156</v>
      </c>
      <c r="I20" s="12">
        <v>2019</v>
      </c>
      <c r="J20" s="40">
        <v>20</v>
      </c>
      <c r="K20" s="40"/>
      <c r="L20" s="40"/>
      <c r="M20" s="40"/>
      <c r="N20" s="40"/>
      <c r="O20" s="40"/>
      <c r="P20" s="40"/>
      <c r="Q20" s="40"/>
      <c r="R20" s="40" t="s">
        <v>157</v>
      </c>
      <c r="S20" s="40" t="s">
        <v>139</v>
      </c>
      <c r="T20" s="23" t="s">
        <v>55</v>
      </c>
      <c r="U20" s="2"/>
    </row>
    <row r="21" s="29" customFormat="true" ht="60" customHeight="true" spans="1:20">
      <c r="A21" s="14" t="s">
        <v>72</v>
      </c>
      <c r="B21" s="41" t="s">
        <v>111</v>
      </c>
      <c r="C21" s="12" t="s">
        <v>48</v>
      </c>
      <c r="D21" s="12" t="s">
        <v>158</v>
      </c>
      <c r="E21" s="12" t="s">
        <v>159</v>
      </c>
      <c r="F21" s="12" t="s">
        <v>120</v>
      </c>
      <c r="G21" s="12" t="s">
        <v>9</v>
      </c>
      <c r="H21" s="12" t="s">
        <v>160</v>
      </c>
      <c r="I21" s="12">
        <v>2019</v>
      </c>
      <c r="J21" s="12">
        <v>20</v>
      </c>
      <c r="K21" s="32"/>
      <c r="L21" s="32"/>
      <c r="M21" s="32"/>
      <c r="N21" s="32"/>
      <c r="O21" s="32"/>
      <c r="P21" s="32"/>
      <c r="Q21" s="32"/>
      <c r="R21" s="12" t="s">
        <v>161</v>
      </c>
      <c r="S21" s="12" t="s">
        <v>122</v>
      </c>
      <c r="T21" s="12" t="s">
        <v>55</v>
      </c>
    </row>
    <row r="22" s="29" customFormat="true" ht="60" customHeight="true" spans="1:20">
      <c r="A22" s="14" t="s">
        <v>72</v>
      </c>
      <c r="B22" s="41" t="s">
        <v>111</v>
      </c>
      <c r="C22" s="12" t="s">
        <v>48</v>
      </c>
      <c r="D22" s="37" t="s">
        <v>162</v>
      </c>
      <c r="E22" s="37" t="s">
        <v>163</v>
      </c>
      <c r="F22" s="12" t="s">
        <v>120</v>
      </c>
      <c r="G22" s="12" t="s">
        <v>9</v>
      </c>
      <c r="H22" s="12" t="s">
        <v>164</v>
      </c>
      <c r="I22" s="12">
        <v>2019</v>
      </c>
      <c r="J22" s="45">
        <v>20</v>
      </c>
      <c r="K22" s="32"/>
      <c r="L22" s="32"/>
      <c r="M22" s="32"/>
      <c r="N22" s="32"/>
      <c r="O22" s="32"/>
      <c r="P22" s="32"/>
      <c r="Q22" s="32"/>
      <c r="R22" s="12" t="s">
        <v>165</v>
      </c>
      <c r="S22" s="12" t="s">
        <v>122</v>
      </c>
      <c r="T22" s="12" t="s">
        <v>55</v>
      </c>
    </row>
    <row r="23" s="29" customFormat="true" ht="60" customHeight="true" spans="1:20">
      <c r="A23" s="14" t="s">
        <v>72</v>
      </c>
      <c r="B23" s="41" t="s">
        <v>111</v>
      </c>
      <c r="C23" s="12" t="s">
        <v>48</v>
      </c>
      <c r="D23" s="12" t="s">
        <v>166</v>
      </c>
      <c r="E23" s="12" t="s">
        <v>167</v>
      </c>
      <c r="F23" s="12" t="s">
        <v>51</v>
      </c>
      <c r="G23" s="12" t="s">
        <v>9</v>
      </c>
      <c r="H23" s="12" t="s">
        <v>51</v>
      </c>
      <c r="I23" s="12">
        <v>2019</v>
      </c>
      <c r="J23" s="12">
        <v>240</v>
      </c>
      <c r="K23" s="32"/>
      <c r="L23" s="32"/>
      <c r="M23" s="32"/>
      <c r="N23" s="32"/>
      <c r="O23" s="32"/>
      <c r="P23" s="32"/>
      <c r="Q23" s="32"/>
      <c r="R23" s="12" t="s">
        <v>168</v>
      </c>
      <c r="S23" s="12" t="s">
        <v>169</v>
      </c>
      <c r="T23" s="12" t="s">
        <v>55</v>
      </c>
    </row>
    <row r="24" ht="60" customHeight="true" spans="1:20">
      <c r="A24" s="14" t="s">
        <v>72</v>
      </c>
      <c r="B24" s="41" t="s">
        <v>111</v>
      </c>
      <c r="C24" s="12" t="s">
        <v>48</v>
      </c>
      <c r="D24" s="12" t="s">
        <v>170</v>
      </c>
      <c r="E24" s="12" t="s">
        <v>99</v>
      </c>
      <c r="F24" s="12" t="s">
        <v>62</v>
      </c>
      <c r="G24" s="12" t="s">
        <v>9</v>
      </c>
      <c r="H24" s="12" t="s">
        <v>100</v>
      </c>
      <c r="I24" s="12">
        <v>2019</v>
      </c>
      <c r="J24" s="12">
        <v>15</v>
      </c>
      <c r="K24" s="32"/>
      <c r="L24" s="32"/>
      <c r="M24" s="32"/>
      <c r="N24" s="32"/>
      <c r="O24" s="32"/>
      <c r="P24" s="32"/>
      <c r="Q24" s="32"/>
      <c r="R24" s="12" t="s">
        <v>101</v>
      </c>
      <c r="S24" s="12" t="s">
        <v>169</v>
      </c>
      <c r="T24" s="12" t="s">
        <v>55</v>
      </c>
    </row>
    <row r="25" s="5" customFormat="true" ht="60" customHeight="true" spans="1:21">
      <c r="A25" s="14" t="s">
        <v>72</v>
      </c>
      <c r="B25" s="15" t="s">
        <v>111</v>
      </c>
      <c r="C25" s="15" t="s">
        <v>48</v>
      </c>
      <c r="D25" s="12" t="s">
        <v>171</v>
      </c>
      <c r="E25" s="12" t="s">
        <v>172</v>
      </c>
      <c r="F25" s="12" t="s">
        <v>120</v>
      </c>
      <c r="G25" s="15" t="s">
        <v>10</v>
      </c>
      <c r="H25" s="12" t="s">
        <v>173</v>
      </c>
      <c r="I25" s="15">
        <v>2019</v>
      </c>
      <c r="J25" s="12">
        <v>40</v>
      </c>
      <c r="K25" s="12"/>
      <c r="L25" s="12"/>
      <c r="M25" s="12"/>
      <c r="N25" s="12"/>
      <c r="O25" s="12"/>
      <c r="P25" s="12"/>
      <c r="Q25" s="12"/>
      <c r="R25" s="12" t="s">
        <v>174</v>
      </c>
      <c r="S25" s="15" t="s">
        <v>122</v>
      </c>
      <c r="T25" s="12" t="s">
        <v>55</v>
      </c>
      <c r="U25" s="27"/>
    </row>
    <row r="26" s="5" customFormat="true" ht="89" customHeight="true" spans="1:21">
      <c r="A26" s="14" t="s">
        <v>72</v>
      </c>
      <c r="B26" s="15" t="s">
        <v>111</v>
      </c>
      <c r="C26" s="15" t="s">
        <v>48</v>
      </c>
      <c r="D26" s="12" t="s">
        <v>175</v>
      </c>
      <c r="E26" s="15" t="s">
        <v>106</v>
      </c>
      <c r="F26" s="12" t="s">
        <v>51</v>
      </c>
      <c r="G26" s="15" t="s">
        <v>10</v>
      </c>
      <c r="H26" s="12" t="s">
        <v>51</v>
      </c>
      <c r="I26" s="15">
        <v>2019</v>
      </c>
      <c r="J26" s="12">
        <v>80</v>
      </c>
      <c r="K26" s="12"/>
      <c r="L26" s="12"/>
      <c r="M26" s="12"/>
      <c r="N26" s="12"/>
      <c r="O26" s="12"/>
      <c r="P26" s="12"/>
      <c r="Q26" s="12"/>
      <c r="R26" s="12" t="s">
        <v>107</v>
      </c>
      <c r="S26" s="15" t="s">
        <v>122</v>
      </c>
      <c r="T26" s="12" t="s">
        <v>55</v>
      </c>
      <c r="U26" s="27"/>
    </row>
    <row r="27" s="5" customFormat="true" ht="60" customHeight="true" spans="1:21">
      <c r="A27" s="14" t="s">
        <v>72</v>
      </c>
      <c r="B27" s="15" t="s">
        <v>111</v>
      </c>
      <c r="C27" s="15" t="s">
        <v>48</v>
      </c>
      <c r="D27" s="12" t="s">
        <v>176</v>
      </c>
      <c r="E27" s="15" t="s">
        <v>106</v>
      </c>
      <c r="F27" s="12" t="s">
        <v>120</v>
      </c>
      <c r="G27" s="15" t="s">
        <v>10</v>
      </c>
      <c r="H27" s="12" t="s">
        <v>177</v>
      </c>
      <c r="I27" s="15">
        <v>2019</v>
      </c>
      <c r="J27" s="12">
        <v>30</v>
      </c>
      <c r="K27" s="12"/>
      <c r="L27" s="12"/>
      <c r="M27" s="12"/>
      <c r="N27" s="12"/>
      <c r="O27" s="12"/>
      <c r="P27" s="12"/>
      <c r="Q27" s="12"/>
      <c r="R27" s="12" t="s">
        <v>107</v>
      </c>
      <c r="S27" s="15" t="s">
        <v>122</v>
      </c>
      <c r="T27" s="12" t="s">
        <v>55</v>
      </c>
      <c r="U27" s="27"/>
    </row>
  </sheetData>
  <autoFilter ref="A1:T27">
    <extLst/>
  </autoFilter>
  <mergeCells count="21">
    <mergeCell ref="A1:B1"/>
    <mergeCell ref="A2:T2"/>
    <mergeCell ref="S3:T3"/>
    <mergeCell ref="J4:Q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  <mergeCell ref="Q5:Q6"/>
    <mergeCell ref="R4:R6"/>
    <mergeCell ref="S4:S6"/>
    <mergeCell ref="T4:T6"/>
  </mergeCells>
  <pageMargins left="0.432638888888889" right="0.314583333333333" top="0.511805555555556" bottom="0.590277777777778" header="0.5" footer="0.5"/>
  <pageSetup paperSize="9" firstPageNumber="10" orientation="landscape" useFirstPageNumber="true" horizontalDpi="600"/>
  <headerFooter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S3" sqref="S3:T3"/>
    </sheetView>
  </sheetViews>
  <sheetFormatPr defaultColWidth="9" defaultRowHeight="13.5" outlineLevelRow="7"/>
  <cols>
    <col min="3" max="3" width="5.125" customWidth="true"/>
    <col min="4" max="4" width="15.875" customWidth="true"/>
    <col min="6" max="6" width="7.75" customWidth="true"/>
    <col min="7" max="8" width="7.375" customWidth="true"/>
    <col min="9" max="9" width="4.875" customWidth="true"/>
    <col min="10" max="10" width="6.625" customWidth="true"/>
    <col min="11" max="14" width="4.125" customWidth="true"/>
    <col min="15" max="17" width="4.875" customWidth="true"/>
    <col min="18" max="18" width="8" customWidth="true"/>
  </cols>
  <sheetData>
    <row r="1" ht="28" customHeight="true" spans="1:2">
      <c r="A1" s="6" t="s">
        <v>178</v>
      </c>
      <c r="B1" s="6"/>
    </row>
    <row r="2" s="1" customFormat="true" ht="28" customHeight="true" spans="1:20">
      <c r="A2" s="7" t="s">
        <v>179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="1" customFormat="true" ht="28" customHeight="true" spans="1:20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6" t="s">
        <v>23</v>
      </c>
      <c r="T3" s="36"/>
    </row>
    <row r="4" s="28" customFormat="true" ht="28" customHeight="true" spans="1:20">
      <c r="A4" s="9" t="s">
        <v>24</v>
      </c>
      <c r="B4" s="10" t="s">
        <v>25</v>
      </c>
      <c r="C4" s="10" t="s">
        <v>26</v>
      </c>
      <c r="D4" s="10" t="s">
        <v>27</v>
      </c>
      <c r="E4" s="17" t="s">
        <v>28</v>
      </c>
      <c r="F4" s="10" t="s">
        <v>29</v>
      </c>
      <c r="G4" s="17" t="s">
        <v>30</v>
      </c>
      <c r="H4" s="17" t="s">
        <v>31</v>
      </c>
      <c r="I4" s="10" t="s">
        <v>32</v>
      </c>
      <c r="J4" s="10" t="s">
        <v>33</v>
      </c>
      <c r="K4" s="10"/>
      <c r="L4" s="10"/>
      <c r="M4" s="10"/>
      <c r="N4" s="10"/>
      <c r="O4" s="10"/>
      <c r="P4" s="10"/>
      <c r="Q4" s="10"/>
      <c r="R4" s="10" t="s">
        <v>34</v>
      </c>
      <c r="S4" s="10" t="s">
        <v>35</v>
      </c>
      <c r="T4" s="10" t="s">
        <v>36</v>
      </c>
    </row>
    <row r="5" s="28" customFormat="true" ht="28" customHeight="true" spans="1:20">
      <c r="A5" s="9"/>
      <c r="B5" s="10"/>
      <c r="C5" s="10"/>
      <c r="D5" s="10"/>
      <c r="E5" s="18"/>
      <c r="F5" s="10"/>
      <c r="G5" s="18"/>
      <c r="H5" s="18"/>
      <c r="I5" s="10"/>
      <c r="J5" s="10" t="s">
        <v>37</v>
      </c>
      <c r="K5" s="10" t="s">
        <v>38</v>
      </c>
      <c r="L5" s="10"/>
      <c r="M5" s="10"/>
      <c r="N5" s="10"/>
      <c r="O5" s="10" t="s">
        <v>39</v>
      </c>
      <c r="P5" s="10" t="s">
        <v>40</v>
      </c>
      <c r="Q5" s="10" t="s">
        <v>41</v>
      </c>
      <c r="R5" s="10"/>
      <c r="S5" s="10"/>
      <c r="T5" s="10"/>
    </row>
    <row r="6" s="28" customFormat="true" ht="28" customHeight="true" spans="1:20">
      <c r="A6" s="9"/>
      <c r="B6" s="10"/>
      <c r="C6" s="10"/>
      <c r="D6" s="10"/>
      <c r="E6" s="19"/>
      <c r="F6" s="10"/>
      <c r="G6" s="19"/>
      <c r="H6" s="19"/>
      <c r="I6" s="10"/>
      <c r="J6" s="10"/>
      <c r="K6" s="10" t="s">
        <v>42</v>
      </c>
      <c r="L6" s="10" t="s">
        <v>43</v>
      </c>
      <c r="M6" s="24" t="s">
        <v>44</v>
      </c>
      <c r="N6" s="24" t="s">
        <v>45</v>
      </c>
      <c r="O6" s="10"/>
      <c r="P6" s="10"/>
      <c r="Q6" s="10"/>
      <c r="R6" s="10"/>
      <c r="S6" s="10"/>
      <c r="T6" s="10"/>
    </row>
    <row r="7" s="4" customFormat="true" ht="28" customHeight="true" spans="1:20">
      <c r="A7" s="31" t="s">
        <v>14</v>
      </c>
      <c r="B7" s="32"/>
      <c r="C7" s="32"/>
      <c r="D7" s="32"/>
      <c r="E7" s="32"/>
      <c r="F7" s="32"/>
      <c r="G7" s="33"/>
      <c r="H7" s="32"/>
      <c r="I7" s="32"/>
      <c r="J7" s="31">
        <f>SUM(J8)</f>
        <v>51</v>
      </c>
      <c r="K7" s="32"/>
      <c r="L7" s="32"/>
      <c r="M7" s="32"/>
      <c r="N7" s="32"/>
      <c r="O7" s="32"/>
      <c r="P7" s="32"/>
      <c r="Q7" s="32"/>
      <c r="R7" s="32"/>
      <c r="S7" s="32"/>
      <c r="T7" s="32"/>
    </row>
    <row r="8" s="29" customFormat="true" ht="45" customHeight="true" spans="1:20">
      <c r="A8" s="12" t="s">
        <v>46</v>
      </c>
      <c r="B8" s="12" t="s">
        <v>180</v>
      </c>
      <c r="C8" s="12" t="s">
        <v>48</v>
      </c>
      <c r="D8" s="12" t="s">
        <v>181</v>
      </c>
      <c r="E8" s="12" t="s">
        <v>182</v>
      </c>
      <c r="F8" s="12" t="s">
        <v>51</v>
      </c>
      <c r="G8" s="12" t="s">
        <v>52</v>
      </c>
      <c r="H8" s="12" t="s">
        <v>51</v>
      </c>
      <c r="I8" s="12">
        <v>2019</v>
      </c>
      <c r="J8" s="34">
        <v>51</v>
      </c>
      <c r="K8" s="34"/>
      <c r="L8" s="35"/>
      <c r="M8" s="35"/>
      <c r="N8" s="35"/>
      <c r="O8" s="35"/>
      <c r="P8" s="35"/>
      <c r="Q8" s="35"/>
      <c r="R8" s="12" t="s">
        <v>183</v>
      </c>
      <c r="S8" s="12" t="s">
        <v>184</v>
      </c>
      <c r="T8" s="37" t="s">
        <v>55</v>
      </c>
    </row>
  </sheetData>
  <mergeCells count="21">
    <mergeCell ref="A1:B1"/>
    <mergeCell ref="A2:T2"/>
    <mergeCell ref="S3:T3"/>
    <mergeCell ref="J4:Q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  <mergeCell ref="Q5:Q6"/>
    <mergeCell ref="R4:R6"/>
    <mergeCell ref="S4:S6"/>
    <mergeCell ref="T4:T6"/>
  </mergeCells>
  <printOptions horizontalCentered="true"/>
  <pageMargins left="0.432638888888889" right="0.314583333333333" top="0.511805555555556" bottom="0.590277777777778" header="0.5" footer="0.5"/>
  <pageSetup paperSize="9" firstPageNumber="14" orientation="landscape" useFirstPageNumber="true" horizontalDpi="600"/>
  <headerFooter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9"/>
  <sheetViews>
    <sheetView workbookViewId="0">
      <selection activeCell="S3" sqref="S3:T3"/>
    </sheetView>
  </sheetViews>
  <sheetFormatPr defaultColWidth="9" defaultRowHeight="13.5"/>
  <cols>
    <col min="3" max="3" width="5.25" customWidth="true"/>
    <col min="4" max="4" width="16.875" customWidth="true"/>
    <col min="9" max="9" width="5.25" customWidth="true"/>
    <col min="10" max="10" width="4.75" customWidth="true"/>
    <col min="11" max="14" width="3.75" customWidth="true"/>
    <col min="15" max="15" width="4.75" customWidth="true"/>
    <col min="16" max="16" width="5.08333333333333" customWidth="true"/>
    <col min="17" max="17" width="4.75" customWidth="true"/>
    <col min="18" max="18" width="7.625" customWidth="true"/>
  </cols>
  <sheetData>
    <row r="1" ht="28" customHeight="true" spans="1:2">
      <c r="A1" s="6" t="s">
        <v>185</v>
      </c>
      <c r="B1" s="6"/>
    </row>
    <row r="2" s="1" customFormat="true" ht="28" customHeight="true" spans="1:20">
      <c r="A2" s="7" t="s">
        <v>186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="2" customFormat="true" ht="28" customHeight="true" spans="1:2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6" t="s">
        <v>23</v>
      </c>
      <c r="T3" s="26"/>
    </row>
    <row r="4" s="3" customFormat="true" ht="28" customHeight="true" spans="1:20">
      <c r="A4" s="9" t="s">
        <v>24</v>
      </c>
      <c r="B4" s="10" t="s">
        <v>25</v>
      </c>
      <c r="C4" s="10" t="s">
        <v>26</v>
      </c>
      <c r="D4" s="10" t="s">
        <v>27</v>
      </c>
      <c r="E4" s="16" t="s">
        <v>28</v>
      </c>
      <c r="F4" s="10" t="s">
        <v>187</v>
      </c>
      <c r="G4" s="17" t="s">
        <v>188</v>
      </c>
      <c r="H4" s="17" t="s">
        <v>189</v>
      </c>
      <c r="I4" s="10" t="s">
        <v>32</v>
      </c>
      <c r="J4" s="10" t="s">
        <v>33</v>
      </c>
      <c r="K4" s="10"/>
      <c r="L4" s="10"/>
      <c r="M4" s="10"/>
      <c r="N4" s="10"/>
      <c r="O4" s="10"/>
      <c r="P4" s="10"/>
      <c r="Q4" s="10"/>
      <c r="R4" s="10" t="s">
        <v>34</v>
      </c>
      <c r="S4" s="10" t="s">
        <v>35</v>
      </c>
      <c r="T4" s="10" t="s">
        <v>36</v>
      </c>
    </row>
    <row r="5" s="3" customFormat="true" ht="28" customHeight="true" spans="1:20">
      <c r="A5" s="9"/>
      <c r="B5" s="10"/>
      <c r="C5" s="10"/>
      <c r="D5" s="10"/>
      <c r="E5" s="16"/>
      <c r="F5" s="10"/>
      <c r="G5" s="18"/>
      <c r="H5" s="18"/>
      <c r="I5" s="10"/>
      <c r="J5" s="10" t="s">
        <v>37</v>
      </c>
      <c r="K5" s="10" t="s">
        <v>38</v>
      </c>
      <c r="L5" s="10"/>
      <c r="M5" s="10"/>
      <c r="N5" s="10"/>
      <c r="O5" s="10" t="s">
        <v>39</v>
      </c>
      <c r="P5" s="10" t="s">
        <v>40</v>
      </c>
      <c r="Q5" s="10" t="s">
        <v>41</v>
      </c>
      <c r="R5" s="10"/>
      <c r="S5" s="10"/>
      <c r="T5" s="10"/>
    </row>
    <row r="6" s="3" customFormat="true" ht="28" customHeight="true" spans="1:20">
      <c r="A6" s="9"/>
      <c r="B6" s="10"/>
      <c r="C6" s="10"/>
      <c r="D6" s="10"/>
      <c r="E6" s="16"/>
      <c r="F6" s="10"/>
      <c r="G6" s="19"/>
      <c r="H6" s="19"/>
      <c r="I6" s="10"/>
      <c r="J6" s="10"/>
      <c r="K6" s="10" t="s">
        <v>42</v>
      </c>
      <c r="L6" s="10" t="s">
        <v>43</v>
      </c>
      <c r="M6" s="24" t="s">
        <v>44</v>
      </c>
      <c r="N6" s="24" t="s">
        <v>45</v>
      </c>
      <c r="O6" s="10"/>
      <c r="P6" s="10"/>
      <c r="Q6" s="10"/>
      <c r="R6" s="10"/>
      <c r="S6" s="10"/>
      <c r="T6" s="10"/>
    </row>
    <row r="7" s="4" customFormat="true" ht="28" customHeight="true" spans="1:20">
      <c r="A7" s="9" t="s">
        <v>14</v>
      </c>
      <c r="B7" s="11"/>
      <c r="C7" s="11"/>
      <c r="D7" s="11"/>
      <c r="E7" s="20"/>
      <c r="F7" s="10"/>
      <c r="G7" s="21"/>
      <c r="H7" s="10"/>
      <c r="I7" s="10"/>
      <c r="J7" s="10">
        <f>SUM(J8:J9)</f>
        <v>30</v>
      </c>
      <c r="K7" s="10"/>
      <c r="L7" s="11"/>
      <c r="M7" s="25"/>
      <c r="N7" s="25"/>
      <c r="O7" s="11"/>
      <c r="P7" s="11"/>
      <c r="Q7" s="11"/>
      <c r="R7" s="11"/>
      <c r="S7" s="11"/>
      <c r="T7" s="11"/>
    </row>
    <row r="8" s="1" customFormat="true" ht="49" customHeight="true" spans="1:20">
      <c r="A8" s="12" t="s">
        <v>46</v>
      </c>
      <c r="B8" s="13" t="s">
        <v>190</v>
      </c>
      <c r="C8" s="13" t="s">
        <v>112</v>
      </c>
      <c r="D8" s="13" t="s">
        <v>191</v>
      </c>
      <c r="E8" s="22" t="s">
        <v>192</v>
      </c>
      <c r="F8" s="13" t="s">
        <v>51</v>
      </c>
      <c r="G8" s="23" t="s">
        <v>6</v>
      </c>
      <c r="H8" s="22" t="s">
        <v>193</v>
      </c>
      <c r="I8" s="13">
        <v>2019</v>
      </c>
      <c r="J8" s="13">
        <v>10</v>
      </c>
      <c r="K8" s="13"/>
      <c r="L8" s="13"/>
      <c r="M8" s="13"/>
      <c r="N8" s="13"/>
      <c r="O8" s="13"/>
      <c r="P8" s="13"/>
      <c r="Q8" s="13"/>
      <c r="R8" s="22" t="s">
        <v>194</v>
      </c>
      <c r="S8" s="23" t="s">
        <v>150</v>
      </c>
      <c r="T8" s="23" t="s">
        <v>55</v>
      </c>
    </row>
    <row r="9" s="5" customFormat="true" ht="49" customHeight="true" spans="1:21">
      <c r="A9" s="14" t="s">
        <v>72</v>
      </c>
      <c r="B9" s="15" t="s">
        <v>190</v>
      </c>
      <c r="C9" s="15" t="s">
        <v>48</v>
      </c>
      <c r="D9" s="15" t="s">
        <v>195</v>
      </c>
      <c r="E9" s="15" t="s">
        <v>106</v>
      </c>
      <c r="F9" s="12" t="s">
        <v>196</v>
      </c>
      <c r="G9" s="15" t="s">
        <v>10</v>
      </c>
      <c r="H9" s="12" t="s">
        <v>177</v>
      </c>
      <c r="I9" s="15">
        <v>2019</v>
      </c>
      <c r="J9" s="15">
        <v>20</v>
      </c>
      <c r="K9" s="15"/>
      <c r="L9" s="15"/>
      <c r="M9" s="15"/>
      <c r="N9" s="15"/>
      <c r="O9" s="15"/>
      <c r="P9" s="15"/>
      <c r="Q9" s="15"/>
      <c r="R9" s="12" t="s">
        <v>197</v>
      </c>
      <c r="S9" s="15" t="s">
        <v>198</v>
      </c>
      <c r="T9" s="12" t="s">
        <v>55</v>
      </c>
      <c r="U9" s="27"/>
    </row>
  </sheetData>
  <mergeCells count="21">
    <mergeCell ref="A1:B1"/>
    <mergeCell ref="A2:T2"/>
    <mergeCell ref="S3:T3"/>
    <mergeCell ref="J4:Q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  <mergeCell ref="Q5:Q6"/>
    <mergeCell ref="R4:R6"/>
    <mergeCell ref="S4:S6"/>
    <mergeCell ref="T4:T6"/>
  </mergeCells>
  <printOptions horizontalCentered="true"/>
  <pageMargins left="0.432638888888889" right="0.314583333333333" top="0.511805555555556" bottom="0.590277777777778" header="0.5" footer="0.5"/>
  <pageSetup paperSize="9" firstPageNumber="15" orientation="landscape" useFirstPageNumber="true" horizontalDpi="600"/>
  <headerFoot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汇总表</vt:lpstr>
      <vt:lpstr>道路工程</vt:lpstr>
      <vt:lpstr>饮水工程</vt:lpstr>
      <vt:lpstr>路灯工程</vt:lpstr>
      <vt:lpstr>人居改造工程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D~D</cp:lastModifiedBy>
  <dcterms:created xsi:type="dcterms:W3CDTF">2019-06-05T17:32:00Z</dcterms:created>
  <dcterms:modified xsi:type="dcterms:W3CDTF">2021-09-03T09:45:35Z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  <property fmtid="{D5CDD505-2E9C-101B-9397-08002B2CF9AE}" pid="3" name="KSORubyTemplateID">
    <vt:lpwstr>11</vt:lpwstr>
  </property>
</Properties>
</file>