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11" r:id="rId1"/>
    <sheet name="结余" sheetId="9" r:id="rId2"/>
    <sheet name="调整" sheetId="10" r:id="rId3"/>
  </sheets>
  <definedNames>
    <definedName name="_xlnm._FilterDatabase" localSheetId="1" hidden="1">结余!$A$6:$XFC$34</definedName>
    <definedName name="_xlnm._FilterDatabase" localSheetId="2" hidden="1">调整!$6:$32</definedName>
    <definedName name="_xlnm.Print_Titles" localSheetId="1">结余!$1:$5</definedName>
    <definedName name="_xlnm.Print_Titles" localSheetId="2">调整!$2:$5</definedName>
  </definedNames>
  <calcPr calcId="144525"/>
</workbook>
</file>

<file path=xl/comments1.xml><?xml version="1.0" encoding="utf-8"?>
<comments xmlns="http://schemas.openxmlformats.org/spreadsheetml/2006/main">
  <authors>
    <author>MyPC</author>
  </authors>
  <commentList>
    <comment ref="U15" authorId="0">
      <text>
        <r>
          <rPr>
            <b/>
            <sz val="9"/>
            <rFont val="宋体"/>
            <charset val="134"/>
          </rPr>
          <t>MyPC:
7号文  690.24万元中结余</t>
        </r>
      </text>
    </comment>
    <comment ref="U29" authorId="0">
      <text>
        <r>
          <rPr>
            <b/>
            <sz val="9"/>
            <rFont val="宋体"/>
            <charset val="134"/>
          </rPr>
          <t>MyPC
36号文  701.09万元中结余</t>
        </r>
      </text>
    </comment>
  </commentList>
</comments>
</file>

<file path=xl/sharedStrings.xml><?xml version="1.0" encoding="utf-8"?>
<sst xmlns="http://schemas.openxmlformats.org/spreadsheetml/2006/main" count="578" uniqueCount="271">
  <si>
    <t>附表1</t>
  </si>
  <si>
    <t>吴堡县2019年涉农整合财政扶贫资金项目计划调整汇总表</t>
  </si>
  <si>
    <t>序号</t>
  </si>
  <si>
    <t>项目主管部门</t>
  </si>
  <si>
    <t>项目类型</t>
  </si>
  <si>
    <t>结余资金(万元）</t>
  </si>
  <si>
    <t>本次安排资金（万元）</t>
  </si>
  <si>
    <t>备注</t>
  </si>
  <si>
    <t>总计</t>
  </si>
  <si>
    <t>农业农村局</t>
  </si>
  <si>
    <t>村集体经济</t>
  </si>
  <si>
    <t>个户养殖业</t>
  </si>
  <si>
    <t>马铃薯“一亩田”</t>
  </si>
  <si>
    <t>苹果园配套海棠授粉树</t>
  </si>
  <si>
    <t>自主脱贫</t>
  </si>
  <si>
    <t>产业小型配套基础设施</t>
  </si>
  <si>
    <t>能力建设</t>
  </si>
  <si>
    <t>项目管理费</t>
  </si>
  <si>
    <t>新型经营主体</t>
  </si>
  <si>
    <t>附表2</t>
  </si>
  <si>
    <t>吴堡县2019年涉农整合财政扶贫资金项目计划（结余）明细表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</si>
  <si>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</si>
  <si>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</si>
  <si>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</si>
  <si>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</si>
  <si>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</si>
  <si>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</si>
  <si>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</si>
  <si>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</si>
  <si>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计划文号</t>
  </si>
  <si>
    <t>资金文号</t>
  </si>
  <si>
    <t>结余资金</t>
  </si>
  <si>
    <t>结余原因</t>
  </si>
  <si>
    <t>计划资金</t>
  </si>
  <si>
    <t>已下达资金</t>
  </si>
  <si>
    <t>专项资金</t>
  </si>
  <si>
    <t>整合资金</t>
  </si>
  <si>
    <t>中央</t>
  </si>
  <si>
    <t>省级</t>
  </si>
  <si>
    <t>市级</t>
  </si>
  <si>
    <t>县级</t>
  </si>
  <si>
    <t>合计</t>
  </si>
  <si>
    <t>产业类</t>
  </si>
  <si>
    <t>郭家沟镇
钻天咀村</t>
  </si>
  <si>
    <t>扩大养殖，新增种兔100只</t>
  </si>
  <si>
    <t>受益贫困户16户</t>
  </si>
  <si>
    <t>吴脱贫发（2019）7号</t>
  </si>
  <si>
    <t>吴政财发（2019）102号</t>
  </si>
  <si>
    <t>项目取消</t>
  </si>
  <si>
    <t>榆政财农发（2018）156号690.24万元中结余</t>
  </si>
  <si>
    <t>郭家沟镇
王家梁村</t>
  </si>
  <si>
    <t>存栏牛80头，圈舍800平方米，草料库180平方米，堆粪场40平方米，草料粉碎加工设备3台，工人宿舍、防疫室、消毒室100平方米，修便道、场区硬化</t>
  </si>
  <si>
    <t>受益贫困户82户</t>
  </si>
  <si>
    <t>郭家沟镇
下山畔村</t>
  </si>
  <si>
    <t>修建鱼池，占地30亩，工人宿舍、防疫室、消毒室100平方米，修便道、场区硬化</t>
  </si>
  <si>
    <t>受益贫困户22户</t>
  </si>
  <si>
    <t>寇家塬镇
庙岔上村</t>
  </si>
  <si>
    <t>存栏母牛50头，圈舍400平方米，草料库180平方米，堆粪场40平方米，草料粉碎加工设备3台，工人宿舍、防疫室、消毒室100平方米，修便道、场区硬化</t>
  </si>
  <si>
    <t>受益贫困户54户</t>
  </si>
  <si>
    <t>寇家塬镇
安家山村</t>
  </si>
  <si>
    <t>自动化养鸡1万只，鸡舍（含自动化设备）1000平方米，饲料库120平方米，堆粪场24平方米，饲料粉碎加工设备1台，工人宿舍、防疫室、消毒室100平方米，修便道、场区硬化</t>
  </si>
  <si>
    <t>受益贫困户77户</t>
  </si>
  <si>
    <t>张家山镇
张家沟村</t>
  </si>
  <si>
    <t>标准化散养鸡5000只，标准鸡舍100组（每组50只），饲料库120平方米，堆粪场24平方米，饲料粉碎加工设备1台，工人宿舍、防疫室、消毒室100平方米，修便道、场区硬化</t>
  </si>
  <si>
    <t>受益贫困户45户</t>
  </si>
  <si>
    <t>榆政财农发（2018）156号111.72万元中结余</t>
  </si>
  <si>
    <t>张家山镇
温家湾村</t>
  </si>
  <si>
    <t>受益贫困户40户</t>
  </si>
  <si>
    <t>张家山镇
宽马家石村</t>
  </si>
  <si>
    <t>受益贫困户60户</t>
  </si>
  <si>
    <t>寇家塬镇
红湾村</t>
  </si>
  <si>
    <t>散养鸡场</t>
  </si>
  <si>
    <t>受益贫困户23户</t>
  </si>
  <si>
    <t>吴脱贫发（2019）7、27号</t>
  </si>
  <si>
    <t>吴政财预发（2019）102、113号</t>
  </si>
  <si>
    <t>项目结算结余</t>
  </si>
  <si>
    <t>个户</t>
  </si>
  <si>
    <t>张家山镇</t>
  </si>
  <si>
    <t>榆政财农发（2018）156号108.16万元中结余</t>
  </si>
  <si>
    <t>岔上镇
樊家畔村</t>
  </si>
  <si>
    <t>农业产业园区配套砖铺生产道路</t>
  </si>
  <si>
    <t>受益贫困户65户</t>
  </si>
  <si>
    <t>榆政财农发（2018）156号707万元中结余</t>
  </si>
  <si>
    <t>辛家沟镇
贾家山村</t>
  </si>
  <si>
    <t>2018年山地苹果园配套生产道路及灌溉实施</t>
  </si>
  <si>
    <t>受益贫困户90户</t>
  </si>
  <si>
    <t>辛家沟镇
深砭墕村</t>
  </si>
  <si>
    <t>山地苹果园配套灌溉实施</t>
  </si>
  <si>
    <t>受益贫困户38户</t>
  </si>
  <si>
    <t>辛家沟镇
尚家坪村</t>
  </si>
  <si>
    <t>山地苹果园硬化产业道路</t>
  </si>
  <si>
    <t>受益贫困户80户</t>
  </si>
  <si>
    <t>寇家塬镇
寇家塬村</t>
  </si>
  <si>
    <t>山地苹果园配套灌溉设施</t>
  </si>
  <si>
    <t>受益贫困户81户</t>
  </si>
  <si>
    <t>吴脱贫发（2019）27号</t>
  </si>
  <si>
    <t>吴政财预发（2019）113号</t>
  </si>
  <si>
    <t>榆政财农发（2019）64号377.39万元中结余</t>
  </si>
  <si>
    <t>辛家沟镇
寇家塔村</t>
  </si>
  <si>
    <t>种植红皮葱100亩</t>
  </si>
  <si>
    <t>吴脱贫发（2019）36号</t>
  </si>
  <si>
    <t>吴政财预发（2019）138号</t>
  </si>
  <si>
    <t>榆政财农发（2019）74号237.15万元中结余</t>
  </si>
  <si>
    <t>全县</t>
  </si>
  <si>
    <t>全县贫困户实施马铃薯3543亩，发放良种70.86万斤</t>
  </si>
  <si>
    <t>受益贫困户3543户</t>
  </si>
  <si>
    <t>榆政财农发（2018）156号137.89万元中结余</t>
  </si>
  <si>
    <t>3镇14个行政村</t>
  </si>
  <si>
    <t>山地苹果大苗建园授粉树配置4378亩（前畔村、樊家畔村、木家沟村、刘家墕村、于家沟村，郭家沟村、齐家山村、慕家塬村、霍家山村、辛家沟村、尚家坪村、深贬墕村、贾家山村，李建光合作社、丰润园区），按9株/亩配置海棠树，共需39402株，以65元/株，资金256.113万元</t>
  </si>
  <si>
    <t>受益贫困户1081户</t>
  </si>
  <si>
    <t>（渔场）排洪挡墙</t>
  </si>
  <si>
    <t>吴脱贫发（2019）11号</t>
  </si>
  <si>
    <t>吴政财预发（2019）33号</t>
  </si>
  <si>
    <t>榆政财预发（2019）51号36万元中结余</t>
  </si>
  <si>
    <t>张家山镇高家庄</t>
  </si>
  <si>
    <t>存栏牛50头，圈舍1000平方米，草料库180平方米，堆粪场40平方米，草料粉碎加工设备3台，防疫室、消毒室100平方米，修便道、场区硬化。</t>
  </si>
  <si>
    <t>吴脱贫发（2019）7、36号</t>
  </si>
  <si>
    <t>吴政财发（2019）102、138号</t>
  </si>
  <si>
    <t>榆政财农发（2018）156号111.72万元中结余11.73万元、榆政财农发（2019）74号701.09万元中结余36.87万元</t>
  </si>
  <si>
    <t>贾家山村</t>
  </si>
  <si>
    <t>呼家渠小组种植小杂粮（带土地整理）</t>
  </si>
  <si>
    <t>受益贫困户15户</t>
  </si>
  <si>
    <t>榆政财预发（2019）51号212.4万元中结余</t>
  </si>
  <si>
    <t>产业小型配套</t>
  </si>
  <si>
    <t>（牛场）平整场地6亩，产业道路100米*3米，蓄水池2个，铺设饮水管道，修建排洪216米</t>
  </si>
  <si>
    <t>吴脱贫发（2019）40号</t>
  </si>
  <si>
    <t>吴政财发（2019）141号</t>
  </si>
  <si>
    <t>榆财农改发（2019）16号309.3万元中结余</t>
  </si>
  <si>
    <t>张家山镇
高家塄村</t>
  </si>
  <si>
    <t>养鸡场</t>
  </si>
  <si>
    <t>受益贫困户24户</t>
  </si>
  <si>
    <t>榆政财农发（2019）74号701.09万元中结余3.316万元</t>
  </si>
  <si>
    <t>郭家沟镇
袁家山村</t>
  </si>
  <si>
    <t>（养猪）整地6亩，动力电1000米，专用变压器1台，水源井1孔，蓄水池120立方米，路1500米</t>
  </si>
  <si>
    <t>受益贫困户25户</t>
  </si>
  <si>
    <t>吴政财预发（2019）141号</t>
  </si>
  <si>
    <t>张家山镇晓寺则村</t>
  </si>
  <si>
    <t>艾草500亩（含整地）</t>
  </si>
  <si>
    <t>受益贫困户106户</t>
  </si>
  <si>
    <t>吴脱贫发（2019）53号</t>
  </si>
  <si>
    <t>吴政财发（2019）228号</t>
  </si>
  <si>
    <t>榆政财农发（2019）105号105万元中结余</t>
  </si>
  <si>
    <t>（牛场）养殖场专变</t>
  </si>
  <si>
    <t>吴脱贫发（2019）49号</t>
  </si>
  <si>
    <t>吴政财发（2019）227号</t>
  </si>
  <si>
    <t>吴政财预发（2019）143号35.88万元中结余</t>
  </si>
  <si>
    <t>吴政财发（2019）108号</t>
  </si>
  <si>
    <t>榆政财综发（2018）54号0.8万元中结余</t>
  </si>
  <si>
    <t>备注：中央专项资金结余376.641万元，省级专项资金结余82.128万元，市级专项资金结余135.186万元；中央整合资金结余53.34万元，市级整合资金结余0.8万元，县级整合资金结余20.83万元，。</t>
  </si>
  <si>
    <t>附表3</t>
  </si>
  <si>
    <t>吴堡县2019年涉农整合财政扶贫资金项目计划（调整）明细表</t>
  </si>
  <si>
    <t>原计划文号</t>
  </si>
  <si>
    <t>原资金文号</t>
  </si>
  <si>
    <t>本次安排资金</t>
  </si>
  <si>
    <t>吴脱贫发（2019）7号、吴脱贫发（2019）11号、吴脱贫发（2019）27号、吴脱贫发（2019）36号、吴脱贫发（2019）40号、吴脱贫发（2019）49号、吴脱贫发（2019）53号</t>
  </si>
  <si>
    <t>吴政财发（2019）102号支453.469万元、吴政财发（2019）108号支0.8万元、吴政财预发（2019）33号支85万元、吴政财预发（2019）113号支5.3万元、吴政财预发（2019）138号支50.186万元、吴政财预发（2019）141号支33.34万元、吴政财预发（2019）227号支20.83万元、吴政财预发（2019）228号支20万元</t>
  </si>
  <si>
    <t>寇家塬镇王家圪崂村</t>
  </si>
  <si>
    <t>建圈舍1000m2以上，草料库180m2以上，堆粪场24m2以上，草料粉碎加工设备3台，存栏母羊260只，生活区100m2以上，水电路配套</t>
  </si>
  <si>
    <t>2018-2019</t>
  </si>
  <si>
    <t>带动贫困户59户</t>
  </si>
  <si>
    <t>从吴政财发（2019）102号村集体690.24万元中支9.3825万元</t>
  </si>
  <si>
    <t>吴脱贫发（2019）7号下达3.6175万元</t>
  </si>
  <si>
    <t>寇家塬镇庙岔上村</t>
  </si>
  <si>
    <t>2018-2020</t>
  </si>
  <si>
    <t>带动贫困户44户</t>
  </si>
  <si>
    <t>从吴政财发（2019）102号村集体690.24万元中支13万元</t>
  </si>
  <si>
    <t>寇家塬镇
东庄村</t>
  </si>
  <si>
    <t>鸭鹅2400只，圈舍400平方米，饲料库120平方米，堆粪场24平方米，草料粉碎加工设备1台，防疫室、消毒室100平方米，修便道、场区硬化。养殖场收益分红的形式，增加贫困户收入。</t>
  </si>
  <si>
    <t>带动贫困户73户178人，预计收益2.2万元，户均增收301元。</t>
  </si>
  <si>
    <t>从吴政财发（2019）102号村集体690.24万元中支20.10万元</t>
  </si>
  <si>
    <t>吴脱贫发〔2019〕7号下达8.916万元、27号下达20.804万元</t>
  </si>
  <si>
    <t>寇家塬镇红湾村</t>
  </si>
  <si>
    <t>（鸡场）机井1口，蓄水井5座，铺设进水管道260米、饮水管道5000米，开挖路基，修建产业道路5000米*2.5米</t>
  </si>
  <si>
    <t>受益贫困户65户，解决生产困难</t>
  </si>
  <si>
    <t>从吴政财发（2019）102号村集体690.24中支93.49万元</t>
  </si>
  <si>
    <t>吴脱贫发〔2019〕40号下达65万元</t>
  </si>
  <si>
    <t>寇家塬镇李家塔下山村</t>
  </si>
  <si>
    <t>新建日光温室3座，共计2400平米.</t>
  </si>
  <si>
    <t>受益贫困户89户</t>
  </si>
  <si>
    <t>吴脱贫发（2019）7号、吴脱贫发（2019）27号、吴脱贫发（2019）40号</t>
  </si>
  <si>
    <t>从吴政财发（2019）102号村集体690.24中支6.75万元马铃薯一亩田36.56万元、吴政财预发（2019）113号寇家塬农业产业配套中支5.3万元、吴政财预发〔2019〕141号309.3万元中支3.34万元</t>
  </si>
  <si>
    <t>吴脱贫发（2019）36号下达34.65万元</t>
  </si>
  <si>
    <t>寇家塬镇东庄村</t>
  </si>
  <si>
    <t>受益贫困户73户</t>
  </si>
  <si>
    <t>从吴政财发（2019）102号村集体690.24中支61.92</t>
  </si>
  <si>
    <t>吴脱贫发（2019）27号下达24.48万元</t>
  </si>
  <si>
    <t>寇家塬镇李家塬村</t>
  </si>
  <si>
    <t>新建日光温室2座，480平米/座，共计960平米</t>
  </si>
  <si>
    <t>受益贫困户66户</t>
  </si>
  <si>
    <t>吴脱贫发（2019）7号、吴脱贫发（2019）36号</t>
  </si>
  <si>
    <t>从吴政财发（2019）102号村集体690.24中支17.44万元、吴政财预发（2019）138号701.09万元中支0.8万元</t>
  </si>
  <si>
    <t>吴脱贫发（2019）27号下达16.32万元</t>
  </si>
  <si>
    <t>辛家沟镇
景家沟村</t>
  </si>
  <si>
    <t>存栏兔2000只（其中：种兔250只），圈舍400平方米，草料库120平方米，堆粪场24平方米，饲料粉碎加工设备3台，防疫室、消毒室100平方米，修便道、场区硬化。</t>
  </si>
  <si>
    <t>带动贫困户45户119人，预计收益2万元，户均增收444元。</t>
  </si>
  <si>
    <t>从吴政财发（2019）102号文张家山村集体111.172中支24.82万元</t>
  </si>
  <si>
    <t>吴脱贫发（2019）7号下达8.976万元</t>
  </si>
  <si>
    <t>辛家沟镇霍家山村</t>
  </si>
  <si>
    <t>（山地苹果）2018年实施570亩山地苹果产业园区产业配套实施建设（变压器、高压线路、低压线路、水源井、50PE管道、生产道路砖铺、集雨窖、高位水池）</t>
  </si>
  <si>
    <t>受益贫困户41户，解决生产困难</t>
  </si>
  <si>
    <t>从吴政财发（2019）102号文从配套707中支出66.73万元
吴政财预发（2019）138号237.15万元中支7.16万元</t>
  </si>
  <si>
    <t>吴脱贫发（2019）7号下达122万元</t>
  </si>
  <si>
    <t>辛家沟镇景家沟村</t>
  </si>
  <si>
    <t>（兔场）产业道路500米</t>
  </si>
  <si>
    <t>受益贫困45户，解决生产困难</t>
  </si>
  <si>
    <t>吴政财预发〔2019〕227号35.88万元中支7万元</t>
  </si>
  <si>
    <t>郭家沟镇刘家墕村</t>
  </si>
  <si>
    <t>修建苹果园，蓄水池3座，管道3000米</t>
  </si>
  <si>
    <t>受益贫困人口80人，解决生产困难</t>
  </si>
  <si>
    <t>从吴政财发（2019）102号文张家山村集体111.172中支14.6万元</t>
  </si>
  <si>
    <t>吴脱贫发（2019）7号下达28万元</t>
  </si>
  <si>
    <t>郭家沟镇郭家沟村</t>
  </si>
  <si>
    <t>发展循环农业、推广种养沼结合，园区配套养殖小区沼气工程100-120立方1座</t>
  </si>
  <si>
    <t>受益贫困户73户，增加产品有机质含量，提高产品内在品质，带动贫困户劳动务工，增加收入</t>
  </si>
  <si>
    <t>吴脱贫发（2019）49号、吴脱贫发（2019）53号</t>
  </si>
  <si>
    <t>吴政财预发〔2019〕228号105万元中支2万元、吴政财预发〔2019〕227号35.88万元中支1万元</t>
  </si>
  <si>
    <t>吴脱贫发（2019）7号下达17万</t>
  </si>
  <si>
    <t>郭家沟镇冯家茆村</t>
  </si>
  <si>
    <t>（牛场）平整场地6亩，水源井1孔，1个蓄水池100立方米，抽水设备1台，产业道路308米*3米</t>
  </si>
  <si>
    <t>受益贫困户57户，解决生产困难</t>
  </si>
  <si>
    <t>吴政财预发〔2019〕227号35.88万元中支10万元</t>
  </si>
  <si>
    <t>吴脱贫发（2019）27号下达30.02万</t>
  </si>
  <si>
    <t>张家山镇
高家庄村</t>
  </si>
  <si>
    <t>艾草300亩（含整地）</t>
  </si>
  <si>
    <t>受益贫困户60户，通过吸纳贫困户劳动务工，流转贫困户土地，财政资金折股量化等方式，贫困户均增收约500元/亩</t>
  </si>
  <si>
    <t>吴脱贫发（2019）7号、吴脱贫发（2019）11号、吴脱贫发（2019）36号、吴脱贫发（2019）49号</t>
  </si>
  <si>
    <t>从吴政财发（2019）102号文张家山村集体111.172中支42.708万元、吴政财发（2019）108号0.8万元中支0.8万元，吴政财发（2019）33号文中支0.56万元、吴政财预发（2019）138号701.09万元中支40.602万元
吴政财预发〔2019〕227号35.88万元中支2.83万元</t>
  </si>
  <si>
    <t>吴脱贫发（2019）53号下达25万</t>
  </si>
  <si>
    <t>（村集体经济）旱作农业技术推广</t>
  </si>
  <si>
    <t>岔上镇
郭家沟镇寇家塬镇宋家川街道办
辛家沟镇大枣湾村</t>
  </si>
  <si>
    <t>地膜玉米，绿豆，红小豆，高粱，谷子，洋芋等杂粮1230亩</t>
  </si>
  <si>
    <t>受益贫困户447户，解决生产困难，吸纳贫困户劳动务工，增加收入</t>
  </si>
  <si>
    <t>从吴政财发（2019）33号中产业配套中支55</t>
  </si>
  <si>
    <t>村集体经济（新品种更新换代试验示范建设）</t>
  </si>
  <si>
    <t>岔上镇川口村
辛家沟镇老庄村</t>
  </si>
  <si>
    <t>（玉米、糜子、谷子）品种更新换代试验示范40亩</t>
  </si>
  <si>
    <t>受益贫困户9户，解决生产困难，吸纳贫困户劳动务工，增加收入</t>
  </si>
  <si>
    <t>吴政财预发〔2019〕228号105万元中支8万元</t>
  </si>
  <si>
    <t>岔上镇
前畔村</t>
  </si>
  <si>
    <t>山地苹果园区配套砖铺主干道3公里，宽3.5米；集中供水工程（灌溉井1口及设备、管道等）</t>
  </si>
  <si>
    <t>受益贫困户48户，解决生产困难</t>
  </si>
  <si>
    <t>从吴政财发（2019）33号产业配套中支6.64</t>
  </si>
  <si>
    <t>吴脱贫发（2019）7号下达120万</t>
  </si>
  <si>
    <t>发展循环农业、推广种养沼结合，园区配套养殖小区沼气工程100-120立方1座；沼液配送项目及配套抽渣三轮</t>
  </si>
  <si>
    <t>受益贫困户48户，解决生产困难，增加产品有机质含量，提高产品内在品质，吸纳贫困户劳动务工，增加收入</t>
  </si>
  <si>
    <t>吴政财预发〔2019〕228号105万元中支5万元</t>
  </si>
  <si>
    <t>吴脱贫发（2019）7号下达20万</t>
  </si>
  <si>
    <t>受益贫困户65户，解决生产困难，增加产品有机质含量，提高产品内在品质，吸纳贫困户劳动务工，增加收入</t>
  </si>
  <si>
    <t>岔上镇丁家畔村</t>
  </si>
  <si>
    <t>（尾留项目）黄河红枣业生态开发有限公司：兑付经营主体带动贫困户第二轮奖补资金（每带动一个贫困户按500元计算）</t>
  </si>
  <si>
    <t>受益贫困户89户，解决生产困难，吸纳贫困户劳动务工，增加收入</t>
  </si>
  <si>
    <t>从吴政财发（2019）33号产业配套中支4.45</t>
  </si>
  <si>
    <t>寇家塬镇刘家塬头村</t>
  </si>
  <si>
    <t>（尾留项目）龙翔农业科技综合开发有限责任公司：兑付经营主体带动贫困户第二轮奖补资金（每带动一个贫困户按500元计算）</t>
  </si>
  <si>
    <t>寇家塬镇车家塬村</t>
  </si>
  <si>
    <t>（尾留项目）明杰蚕桑专业合作社：兑付经营主体带动贫困户第二轮奖补资金（每带动一个贫困户按500元计算）</t>
  </si>
  <si>
    <t>受益贫困户23户，解决生产困难，吸纳贫困户劳动务工，增加收入</t>
  </si>
  <si>
    <t>从吴政财发（2019）33号产业配套中支1.15</t>
  </si>
  <si>
    <t>辛家沟镇深砭墕村</t>
  </si>
  <si>
    <t>（尾留项目）丰润现代农业开发有限公司：兑付经营主体带动贫困户第二轮奖补资金（每带动一个贫困户按500元计算）</t>
  </si>
  <si>
    <t>受益贫困户225户，解决生产困难，吸纳贫困户劳动务工，增加收入</t>
  </si>
  <si>
    <t>从吴政财发（2019）33号产业配套中支11.25</t>
  </si>
  <si>
    <t>岔上镇樊家畔村</t>
  </si>
  <si>
    <t>（尾留项目）寰宇农业发展有限公司：兑付经营主体带动贫困户第二轮奖补资金（每带动一个贫困户按500元计算）</t>
  </si>
  <si>
    <t>受益贫困户30户，解决生产困难，吸纳贫困户劳动务工，增加收入</t>
  </si>
  <si>
    <t>从吴政财发（2019）33号产业配套中支1.5</t>
  </si>
  <si>
    <t>110体现建设及产业实用技术培训及指导服务，为了激发贫困户内生动力，宣讲产业扶贫政策，指导贫困户科学选准产业，开展贫困户生产技术指导及培训，提升产业扶贫质量</t>
  </si>
  <si>
    <t>受益贫困户10063人次，有助于增加贫困户收入</t>
  </si>
  <si>
    <t>吴政财预发〔2019〕141号309.3万元中支出30万元</t>
  </si>
  <si>
    <t>吴脱贫发（2019）7号下达30万</t>
  </si>
  <si>
    <t>从吴政财发（2019）102号中支45.9685万元、吴政财预发（2019）138号支1.624万元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</si>
</sst>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  <numFmt numFmtId="178" formatCode="0.00_ "/>
    <numFmt numFmtId="179" formatCode="0.0000_ "/>
    <numFmt numFmtId="180" formatCode="0.0_ "/>
    <numFmt numFmtId="181" formatCode="0.000_ "/>
  </numFmts>
  <fonts count="4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b/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/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8" fillId="24" borderId="14" applyNumberFormat="0" applyAlignment="0" applyProtection="0">
      <alignment vertical="center"/>
    </xf>
    <xf numFmtId="0" fontId="1" fillId="0" borderId="0">
      <alignment vertical="center"/>
    </xf>
    <xf numFmtId="0" fontId="37" fillId="24" borderId="8" applyNumberFormat="0" applyAlignment="0" applyProtection="0">
      <alignment vertical="center"/>
    </xf>
    <xf numFmtId="0" fontId="35" fillId="19" borderId="13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8" fontId="5" fillId="0" borderId="0" xfId="0" applyNumberFormat="1" applyFont="1" applyFill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2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59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left" vertical="center" wrapText="1"/>
    </xf>
    <xf numFmtId="178" fontId="13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9" fillId="0" borderId="1" xfId="55" applyNumberFormat="1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5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wrapText="1"/>
    </xf>
    <xf numFmtId="178" fontId="16" fillId="0" borderId="0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81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2 2 2 3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常规 10 2" xfId="57"/>
    <cellStyle name="60% - 强调文字颜色 6" xfId="58" builtinId="52"/>
    <cellStyle name="常规 7" xfId="59"/>
    <cellStyle name="常规 10 2 2" xfId="60"/>
    <cellStyle name="常规 2" xfId="61"/>
    <cellStyle name="常规 4" xfId="6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E6" sqref="E6"/>
    </sheetView>
  </sheetViews>
  <sheetFormatPr defaultColWidth="9" defaultRowHeight="13.5" outlineLevelCol="5"/>
  <cols>
    <col min="1" max="1" width="5.75" style="76" customWidth="1"/>
    <col min="2" max="2" width="14.75" style="76" customWidth="1"/>
    <col min="3" max="3" width="20.875" style="76" customWidth="1"/>
    <col min="4" max="4" width="15.5" style="77" customWidth="1"/>
    <col min="5" max="5" width="12.625" style="78" customWidth="1"/>
    <col min="6" max="6" width="18.125" style="76" customWidth="1"/>
    <col min="7" max="16384" width="9" style="76"/>
  </cols>
  <sheetData>
    <row r="1" s="76" customFormat="1" ht="24" customHeight="1" spans="1:5">
      <c r="A1" s="79" t="s">
        <v>0</v>
      </c>
      <c r="B1" s="79"/>
      <c r="C1" s="80"/>
      <c r="D1" s="80"/>
      <c r="E1" s="81"/>
    </row>
    <row r="2" s="76" customFormat="1" ht="41" customHeight="1" spans="1:6">
      <c r="A2" s="82" t="s">
        <v>1</v>
      </c>
      <c r="B2" s="82"/>
      <c r="C2" s="82"/>
      <c r="D2" s="82"/>
      <c r="E2" s="83"/>
      <c r="F2" s="82"/>
    </row>
    <row r="3" s="76" customFormat="1" ht="25" customHeight="1" spans="1:6">
      <c r="A3" s="84" t="s">
        <v>2</v>
      </c>
      <c r="B3" s="85" t="s">
        <v>3</v>
      </c>
      <c r="C3" s="86" t="s">
        <v>4</v>
      </c>
      <c r="D3" s="86" t="s">
        <v>5</v>
      </c>
      <c r="E3" s="17" t="s">
        <v>6</v>
      </c>
      <c r="F3" s="87" t="s">
        <v>7</v>
      </c>
    </row>
    <row r="4" s="76" customFormat="1" ht="20" customHeight="1" spans="1:6">
      <c r="A4" s="84"/>
      <c r="B4" s="85"/>
      <c r="C4" s="88"/>
      <c r="D4" s="88"/>
      <c r="E4" s="37"/>
      <c r="F4" s="89"/>
    </row>
    <row r="5" s="76" customFormat="1" ht="38" customHeight="1" spans="1:6">
      <c r="A5" s="90"/>
      <c r="B5" s="90"/>
      <c r="C5" s="84" t="s">
        <v>8</v>
      </c>
      <c r="D5" s="91">
        <f>SUM(D6:D14)</f>
        <v>668.925</v>
      </c>
      <c r="E5" s="91">
        <f>SUM(E6:E14)</f>
        <v>668.925</v>
      </c>
      <c r="F5" s="84"/>
    </row>
    <row r="6" s="76" customFormat="1" ht="38" customHeight="1" spans="1:6">
      <c r="A6" s="92">
        <v>1</v>
      </c>
      <c r="B6" s="90" t="s">
        <v>9</v>
      </c>
      <c r="C6" s="84" t="s">
        <v>10</v>
      </c>
      <c r="D6" s="93">
        <v>315.723</v>
      </c>
      <c r="E6" s="94">
        <v>349.9125</v>
      </c>
      <c r="F6" s="38"/>
    </row>
    <row r="7" s="76" customFormat="1" ht="38" customHeight="1" spans="1:6">
      <c r="A7" s="92"/>
      <c r="B7" s="90"/>
      <c r="C7" s="84" t="s">
        <v>11</v>
      </c>
      <c r="D7" s="95">
        <v>25.029</v>
      </c>
      <c r="E7" s="95"/>
      <c r="F7" s="38"/>
    </row>
    <row r="8" s="76" customFormat="1" ht="38" customHeight="1" spans="1:6">
      <c r="A8" s="92"/>
      <c r="B8" s="90"/>
      <c r="C8" s="84" t="s">
        <v>12</v>
      </c>
      <c r="D8" s="95">
        <v>36.56</v>
      </c>
      <c r="E8" s="95"/>
      <c r="F8" s="38"/>
    </row>
    <row r="9" s="76" customFormat="1" ht="38" customHeight="1" spans="1:6">
      <c r="A9" s="92"/>
      <c r="B9" s="90"/>
      <c r="C9" s="84" t="s">
        <v>13</v>
      </c>
      <c r="D9" s="95">
        <v>128.613</v>
      </c>
      <c r="E9" s="95"/>
      <c r="F9" s="38"/>
    </row>
    <row r="10" s="76" customFormat="1" ht="38" customHeight="1" spans="1:6">
      <c r="A10" s="92"/>
      <c r="B10" s="90"/>
      <c r="C10" s="84" t="s">
        <v>14</v>
      </c>
      <c r="D10" s="95">
        <v>0.8</v>
      </c>
      <c r="E10" s="95"/>
      <c r="F10" s="38"/>
    </row>
    <row r="11" s="76" customFormat="1" ht="38" customHeight="1" spans="1:6">
      <c r="A11" s="92"/>
      <c r="B11" s="90"/>
      <c r="C11" s="96" t="s">
        <v>15</v>
      </c>
      <c r="D11" s="95">
        <v>162.2</v>
      </c>
      <c r="E11" s="95">
        <v>218.62</v>
      </c>
      <c r="F11" s="38"/>
    </row>
    <row r="12" s="76" customFormat="1" ht="38" customHeight="1" spans="1:6">
      <c r="A12" s="92"/>
      <c r="B12" s="90"/>
      <c r="C12" s="84" t="s">
        <v>16</v>
      </c>
      <c r="D12" s="95"/>
      <c r="E12" s="95">
        <v>30</v>
      </c>
      <c r="F12" s="38"/>
    </row>
    <row r="13" s="76" customFormat="1" ht="38" customHeight="1" spans="1:6">
      <c r="A13" s="92"/>
      <c r="B13" s="90"/>
      <c r="C13" s="84" t="s">
        <v>17</v>
      </c>
      <c r="D13" s="95"/>
      <c r="E13" s="94">
        <v>47.5925</v>
      </c>
      <c r="F13" s="38"/>
    </row>
    <row r="14" s="76" customFormat="1" ht="38" customHeight="1" spans="1:6">
      <c r="A14" s="92"/>
      <c r="B14" s="90"/>
      <c r="C14" s="84" t="s">
        <v>18</v>
      </c>
      <c r="D14" s="95"/>
      <c r="E14" s="95">
        <v>22.8</v>
      </c>
      <c r="F14" s="38"/>
    </row>
  </sheetData>
  <mergeCells count="10">
    <mergeCell ref="A1:B1"/>
    <mergeCell ref="A2:F2"/>
    <mergeCell ref="A3:A4"/>
    <mergeCell ref="A6:A14"/>
    <mergeCell ref="B3:B4"/>
    <mergeCell ref="B6:B14"/>
    <mergeCell ref="C3:C4"/>
    <mergeCell ref="D3:D4"/>
    <mergeCell ref="E3:E4"/>
    <mergeCell ref="F3:F4"/>
  </mergeCells>
  <pageMargins left="0.751388888888889" right="0.751388888888889" top="1" bottom="1" header="0.5" footer="0.5"/>
  <pageSetup paperSize="9" firstPageNumber="4" orientation="portrait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4"/>
  <sheetViews>
    <sheetView tabSelected="1" workbookViewId="0">
      <pane ySplit="5" topLeftCell="A6" activePane="bottomLeft" state="frozen"/>
      <selection/>
      <selection pane="bottomLeft" activeCell="M8" sqref="M8"/>
    </sheetView>
  </sheetViews>
  <sheetFormatPr defaultColWidth="9" defaultRowHeight="14.25"/>
  <cols>
    <col min="1" max="1" width="4.65" customWidth="1"/>
    <col min="2" max="2" width="7.63333333333333" style="4" customWidth="1"/>
    <col min="3" max="3" width="4.375" style="4" customWidth="1"/>
    <col min="4" max="4" width="7.625" style="4" customWidth="1"/>
    <col min="5" max="5" width="15.625" style="4" customWidth="1"/>
    <col min="6" max="6" width="5" style="4" customWidth="1"/>
    <col min="7" max="7" width="8" style="4" customWidth="1"/>
    <col min="8" max="8" width="10.625" style="6" customWidth="1"/>
    <col min="9" max="9" width="9.875" style="6" customWidth="1"/>
    <col min="10" max="10" width="10.775" style="6" customWidth="1"/>
    <col min="11" max="11" width="9.66666666666667" style="6" customWidth="1"/>
    <col min="12" max="12" width="10.4416666666667" style="6" customWidth="1"/>
    <col min="13" max="13" width="5" style="6" customWidth="1"/>
    <col min="14" max="14" width="7.875" style="6" customWidth="1"/>
    <col min="15" max="15" width="6.44166666666667" style="6" customWidth="1"/>
    <col min="16" max="16" width="5" style="6" customWidth="1"/>
    <col min="17" max="17" width="5.125" style="6" customWidth="1"/>
    <col min="18" max="18" width="5.25" style="6" customWidth="1"/>
    <col min="19" max="20" width="8.125" style="54" customWidth="1"/>
    <col min="21" max="21" width="7.125" style="55" customWidth="1"/>
    <col min="22" max="22" width="4.875" style="6" customWidth="1"/>
    <col min="23" max="23" width="5.88333333333333" style="4" customWidth="1"/>
    <col min="24" max="24" width="10.625" style="4" customWidth="1"/>
    <col min="25" max="16383" width="9" style="4"/>
  </cols>
  <sheetData>
    <row r="1" s="1" customFormat="1" ht="23" customHeight="1" spans="1:24">
      <c r="A1" s="56"/>
      <c r="B1" s="57" t="s">
        <v>19</v>
      </c>
      <c r="C1" s="58"/>
      <c r="D1" s="10"/>
      <c r="E1" s="11"/>
      <c r="F1" s="12"/>
      <c r="G1" s="10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72"/>
      <c r="V1" s="34"/>
      <c r="W1" s="10"/>
      <c r="X1" s="56"/>
    </row>
    <row r="2" s="53" customFormat="1" ht="52" customHeight="1" spans="1:16383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</row>
    <row r="3" s="53" customFormat="1" ht="28" customHeight="1" spans="1:16383">
      <c r="A3" s="14" t="s">
        <v>2</v>
      </c>
      <c r="B3" s="15" t="s">
        <v>21</v>
      </c>
      <c r="C3" s="15" t="s">
        <v>22</v>
      </c>
      <c r="D3" s="15" t="s">
        <v>23</v>
      </c>
      <c r="E3" s="15" t="s">
        <v>24</v>
      </c>
      <c r="F3" s="16" t="s">
        <v>25</v>
      </c>
      <c r="G3" s="15" t="s">
        <v>26</v>
      </c>
      <c r="H3" s="36" t="s">
        <v>27</v>
      </c>
      <c r="I3" s="36"/>
      <c r="J3" s="36"/>
      <c r="K3" s="36"/>
      <c r="L3" s="36"/>
      <c r="M3" s="36"/>
      <c r="N3" s="36"/>
      <c r="O3" s="36"/>
      <c r="P3" s="36"/>
      <c r="Q3" s="36"/>
      <c r="R3" s="15" t="s">
        <v>28</v>
      </c>
      <c r="S3" s="15" t="s">
        <v>29</v>
      </c>
      <c r="T3" s="15" t="s">
        <v>30</v>
      </c>
      <c r="U3" s="73" t="s">
        <v>31</v>
      </c>
      <c r="V3" s="15" t="s">
        <v>32</v>
      </c>
      <c r="W3" s="15" t="s">
        <v>3</v>
      </c>
      <c r="X3" s="15" t="s">
        <v>7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s="53" customFormat="1" ht="27" customHeight="1" spans="1:16383">
      <c r="A4" s="14"/>
      <c r="B4" s="15"/>
      <c r="C4" s="15"/>
      <c r="D4" s="15"/>
      <c r="E4" s="15"/>
      <c r="F4" s="16"/>
      <c r="G4" s="15"/>
      <c r="H4" s="15" t="s">
        <v>33</v>
      </c>
      <c r="I4" s="15" t="s">
        <v>34</v>
      </c>
      <c r="J4" s="36" t="s">
        <v>35</v>
      </c>
      <c r="K4" s="36"/>
      <c r="L4" s="36"/>
      <c r="M4" s="36"/>
      <c r="N4" s="36" t="s">
        <v>36</v>
      </c>
      <c r="O4" s="36"/>
      <c r="P4" s="36"/>
      <c r="Q4" s="36"/>
      <c r="R4" s="15"/>
      <c r="S4" s="15"/>
      <c r="T4" s="15"/>
      <c r="U4" s="73"/>
      <c r="V4" s="15"/>
      <c r="W4" s="15"/>
      <c r="X4" s="1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  <row r="5" s="53" customFormat="1" ht="24" customHeight="1" spans="1:16383">
      <c r="A5" s="14"/>
      <c r="B5" s="15"/>
      <c r="C5" s="15"/>
      <c r="D5" s="15"/>
      <c r="E5" s="15"/>
      <c r="F5" s="16"/>
      <c r="G5" s="15"/>
      <c r="H5" s="15"/>
      <c r="I5" s="15"/>
      <c r="J5" s="15" t="s">
        <v>37</v>
      </c>
      <c r="K5" s="15" t="s">
        <v>38</v>
      </c>
      <c r="L5" s="15" t="s">
        <v>39</v>
      </c>
      <c r="M5" s="15" t="s">
        <v>40</v>
      </c>
      <c r="N5" s="15" t="s">
        <v>37</v>
      </c>
      <c r="O5" s="15" t="s">
        <v>38</v>
      </c>
      <c r="P5" s="15" t="s">
        <v>39</v>
      </c>
      <c r="Q5" s="15" t="s">
        <v>40</v>
      </c>
      <c r="R5" s="15"/>
      <c r="S5" s="15"/>
      <c r="T5" s="15"/>
      <c r="U5" s="73"/>
      <c r="V5" s="15"/>
      <c r="W5" s="15"/>
      <c r="X5" s="52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</row>
    <row r="6" s="1" customFormat="1" ht="42" customHeight="1" spans="1:24">
      <c r="A6" s="15" t="s">
        <v>41</v>
      </c>
      <c r="B6" s="15"/>
      <c r="C6" s="15"/>
      <c r="D6" s="15"/>
      <c r="E6" s="15"/>
      <c r="F6" s="15"/>
      <c r="G6" s="15"/>
      <c r="H6" s="60">
        <f>SUM(H7:H33)</f>
        <v>2647.803</v>
      </c>
      <c r="I6" s="60">
        <f t="shared" ref="I6:U6" si="0">SUM(I7:I33)</f>
        <v>1937.206</v>
      </c>
      <c r="J6" s="60">
        <f t="shared" si="0"/>
        <v>1059.232</v>
      </c>
      <c r="K6" s="60">
        <f t="shared" si="0"/>
        <v>112.344</v>
      </c>
      <c r="L6" s="60">
        <f t="shared" si="0"/>
        <v>197.374</v>
      </c>
      <c r="M6" s="60"/>
      <c r="N6" s="60">
        <f t="shared" si="0"/>
        <v>123.53</v>
      </c>
      <c r="O6" s="60">
        <f t="shared" si="0"/>
        <v>423.1</v>
      </c>
      <c r="P6" s="60">
        <f t="shared" si="0"/>
        <v>0.8</v>
      </c>
      <c r="Q6" s="60">
        <f t="shared" si="0"/>
        <v>20.83</v>
      </c>
      <c r="R6" s="60"/>
      <c r="S6" s="60"/>
      <c r="T6" s="60"/>
      <c r="U6" s="60">
        <f>SUM(U7:U33)</f>
        <v>668.925</v>
      </c>
      <c r="V6" s="36"/>
      <c r="W6" s="15"/>
      <c r="X6" s="52"/>
    </row>
    <row r="7" s="1" customFormat="1" ht="83" customHeight="1" spans="1:24">
      <c r="A7" s="14">
        <v>1</v>
      </c>
      <c r="B7" s="28" t="s">
        <v>42</v>
      </c>
      <c r="C7" s="21" t="s">
        <v>10</v>
      </c>
      <c r="D7" s="24" t="s">
        <v>43</v>
      </c>
      <c r="E7" s="21" t="s">
        <v>44</v>
      </c>
      <c r="F7" s="28">
        <v>2019</v>
      </c>
      <c r="G7" s="21" t="s">
        <v>45</v>
      </c>
      <c r="H7" s="61">
        <v>1.8</v>
      </c>
      <c r="I7" s="45">
        <v>0.54</v>
      </c>
      <c r="J7" s="45">
        <v>0.54</v>
      </c>
      <c r="K7" s="70"/>
      <c r="L7" s="45"/>
      <c r="M7" s="45"/>
      <c r="N7" s="45"/>
      <c r="O7" s="45"/>
      <c r="P7" s="45"/>
      <c r="Q7" s="45"/>
      <c r="R7" s="45"/>
      <c r="S7" s="21" t="s">
        <v>46</v>
      </c>
      <c r="T7" s="21" t="s">
        <v>47</v>
      </c>
      <c r="U7" s="45">
        <v>0.54</v>
      </c>
      <c r="V7" s="22" t="s">
        <v>48</v>
      </c>
      <c r="W7" s="74" t="s">
        <v>9</v>
      </c>
      <c r="X7" s="21" t="s">
        <v>49</v>
      </c>
    </row>
    <row r="8" s="1" customFormat="1" ht="128" customHeight="1" spans="1:24">
      <c r="A8" s="14">
        <v>2</v>
      </c>
      <c r="B8" s="28" t="s">
        <v>42</v>
      </c>
      <c r="C8" s="21" t="s">
        <v>10</v>
      </c>
      <c r="D8" s="24" t="s">
        <v>50</v>
      </c>
      <c r="E8" s="21" t="s">
        <v>51</v>
      </c>
      <c r="F8" s="28">
        <v>2019</v>
      </c>
      <c r="G8" s="21" t="s">
        <v>52</v>
      </c>
      <c r="H8" s="45">
        <v>54.6</v>
      </c>
      <c r="I8" s="45">
        <v>16.38</v>
      </c>
      <c r="J8" s="45">
        <v>16.38</v>
      </c>
      <c r="K8" s="45"/>
      <c r="L8" s="45"/>
      <c r="M8" s="45"/>
      <c r="N8" s="45"/>
      <c r="O8" s="45"/>
      <c r="P8" s="45"/>
      <c r="Q8" s="45"/>
      <c r="R8" s="45"/>
      <c r="S8" s="21" t="s">
        <v>46</v>
      </c>
      <c r="T8" s="21" t="s">
        <v>47</v>
      </c>
      <c r="U8" s="45">
        <v>16.38</v>
      </c>
      <c r="V8" s="22" t="s">
        <v>48</v>
      </c>
      <c r="W8" s="74" t="s">
        <v>9</v>
      </c>
      <c r="X8" s="21" t="s">
        <v>49</v>
      </c>
    </row>
    <row r="9" s="1" customFormat="1" ht="103" customHeight="1" spans="1:24">
      <c r="A9" s="14">
        <v>3</v>
      </c>
      <c r="B9" s="28" t="s">
        <v>42</v>
      </c>
      <c r="C9" s="21" t="s">
        <v>10</v>
      </c>
      <c r="D9" s="24" t="s">
        <v>53</v>
      </c>
      <c r="E9" s="21" t="s">
        <v>54</v>
      </c>
      <c r="F9" s="28">
        <v>2019</v>
      </c>
      <c r="G9" s="21" t="s">
        <v>55</v>
      </c>
      <c r="H9" s="61">
        <v>180</v>
      </c>
      <c r="I9" s="45">
        <v>54</v>
      </c>
      <c r="J9" s="45">
        <v>54</v>
      </c>
      <c r="K9" s="45"/>
      <c r="L9" s="45"/>
      <c r="M9" s="45"/>
      <c r="N9" s="45"/>
      <c r="O9" s="45"/>
      <c r="P9" s="45"/>
      <c r="Q9" s="45"/>
      <c r="R9" s="45"/>
      <c r="S9" s="21" t="s">
        <v>46</v>
      </c>
      <c r="T9" s="21" t="s">
        <v>47</v>
      </c>
      <c r="U9" s="45">
        <v>54</v>
      </c>
      <c r="V9" s="22" t="s">
        <v>48</v>
      </c>
      <c r="W9" s="74" t="s">
        <v>9</v>
      </c>
      <c r="X9" s="21" t="s">
        <v>49</v>
      </c>
    </row>
    <row r="10" s="1" customFormat="1" ht="143" customHeight="1" spans="1:24">
      <c r="A10" s="14">
        <v>4</v>
      </c>
      <c r="B10" s="28" t="s">
        <v>42</v>
      </c>
      <c r="C10" s="21" t="s">
        <v>10</v>
      </c>
      <c r="D10" s="21" t="s">
        <v>56</v>
      </c>
      <c r="E10" s="62" t="s">
        <v>57</v>
      </c>
      <c r="F10" s="21">
        <v>2019</v>
      </c>
      <c r="G10" s="21" t="s">
        <v>58</v>
      </c>
      <c r="H10" s="63">
        <v>39.1</v>
      </c>
      <c r="I10" s="45">
        <v>11.73</v>
      </c>
      <c r="J10" s="24">
        <v>11.73</v>
      </c>
      <c r="K10" s="45"/>
      <c r="L10" s="45"/>
      <c r="M10" s="45"/>
      <c r="N10" s="45"/>
      <c r="O10" s="45"/>
      <c r="P10" s="45"/>
      <c r="Q10" s="45"/>
      <c r="R10" s="45"/>
      <c r="S10" s="21" t="s">
        <v>46</v>
      </c>
      <c r="T10" s="21" t="s">
        <v>47</v>
      </c>
      <c r="U10" s="24">
        <v>11.73</v>
      </c>
      <c r="V10" s="22" t="s">
        <v>48</v>
      </c>
      <c r="W10" s="74" t="s">
        <v>9</v>
      </c>
      <c r="X10" s="21" t="s">
        <v>49</v>
      </c>
    </row>
    <row r="11" s="1" customFormat="1" ht="153" customHeight="1" spans="1:24">
      <c r="A11" s="14">
        <v>5</v>
      </c>
      <c r="B11" s="28" t="s">
        <v>42</v>
      </c>
      <c r="C11" s="21" t="s">
        <v>10</v>
      </c>
      <c r="D11" s="24" t="s">
        <v>59</v>
      </c>
      <c r="E11" s="64" t="s">
        <v>60</v>
      </c>
      <c r="F11" s="64">
        <v>2019</v>
      </c>
      <c r="G11" s="64" t="s">
        <v>61</v>
      </c>
      <c r="H11" s="65">
        <v>100.72</v>
      </c>
      <c r="I11" s="45">
        <v>30.216</v>
      </c>
      <c r="J11" s="71">
        <v>30.216</v>
      </c>
      <c r="K11" s="45"/>
      <c r="L11" s="45"/>
      <c r="M11" s="45"/>
      <c r="N11" s="45"/>
      <c r="O11" s="45"/>
      <c r="P11" s="45"/>
      <c r="Q11" s="45"/>
      <c r="R11" s="45"/>
      <c r="S11" s="21" t="s">
        <v>46</v>
      </c>
      <c r="T11" s="21" t="s">
        <v>47</v>
      </c>
      <c r="U11" s="71">
        <v>30.216</v>
      </c>
      <c r="V11" s="22" t="s">
        <v>48</v>
      </c>
      <c r="W11" s="74" t="s">
        <v>9</v>
      </c>
      <c r="X11" s="21" t="s">
        <v>49</v>
      </c>
    </row>
    <row r="12" s="1" customFormat="1" ht="160" customHeight="1" spans="1:24">
      <c r="A12" s="14">
        <v>6</v>
      </c>
      <c r="B12" s="28" t="s">
        <v>42</v>
      </c>
      <c r="C12" s="21" t="s">
        <v>10</v>
      </c>
      <c r="D12" s="24" t="s">
        <v>62</v>
      </c>
      <c r="E12" s="66" t="s">
        <v>63</v>
      </c>
      <c r="F12" s="21">
        <v>2019</v>
      </c>
      <c r="G12" s="21" t="s">
        <v>64</v>
      </c>
      <c r="H12" s="24">
        <v>78.22</v>
      </c>
      <c r="I12" s="45">
        <v>23.466</v>
      </c>
      <c r="J12" s="52"/>
      <c r="K12" s="24">
        <v>23.466</v>
      </c>
      <c r="L12" s="45"/>
      <c r="M12" s="45"/>
      <c r="N12" s="45"/>
      <c r="O12" s="45"/>
      <c r="P12" s="45"/>
      <c r="Q12" s="45"/>
      <c r="R12" s="45"/>
      <c r="S12" s="21" t="s">
        <v>46</v>
      </c>
      <c r="T12" s="21" t="s">
        <v>47</v>
      </c>
      <c r="U12" s="24">
        <v>23.466</v>
      </c>
      <c r="V12" s="22" t="s">
        <v>48</v>
      </c>
      <c r="W12" s="74" t="s">
        <v>9</v>
      </c>
      <c r="X12" s="21" t="s">
        <v>65</v>
      </c>
    </row>
    <row r="13" s="1" customFormat="1" ht="161" customHeight="1" spans="1:24">
      <c r="A13" s="14">
        <v>7</v>
      </c>
      <c r="B13" s="28" t="s">
        <v>42</v>
      </c>
      <c r="C13" s="21" t="s">
        <v>10</v>
      </c>
      <c r="D13" s="24" t="s">
        <v>66</v>
      </c>
      <c r="E13" s="66" t="s">
        <v>63</v>
      </c>
      <c r="F13" s="21">
        <v>2019</v>
      </c>
      <c r="G13" s="21" t="s">
        <v>67</v>
      </c>
      <c r="H13" s="24">
        <v>78.22</v>
      </c>
      <c r="I13" s="45">
        <v>23.466</v>
      </c>
      <c r="J13" s="52"/>
      <c r="K13" s="24">
        <v>23.466</v>
      </c>
      <c r="L13" s="45"/>
      <c r="M13" s="45"/>
      <c r="N13" s="45"/>
      <c r="O13" s="45"/>
      <c r="P13" s="45"/>
      <c r="Q13" s="45"/>
      <c r="R13" s="45"/>
      <c r="S13" s="21" t="s">
        <v>46</v>
      </c>
      <c r="T13" s="21" t="s">
        <v>47</v>
      </c>
      <c r="U13" s="24">
        <v>23.466</v>
      </c>
      <c r="V13" s="22" t="s">
        <v>48</v>
      </c>
      <c r="W13" s="74" t="s">
        <v>9</v>
      </c>
      <c r="X13" s="21" t="s">
        <v>65</v>
      </c>
    </row>
    <row r="14" s="1" customFormat="1" ht="170" customHeight="1" spans="1:24">
      <c r="A14" s="14">
        <v>8</v>
      </c>
      <c r="B14" s="28" t="s">
        <v>42</v>
      </c>
      <c r="C14" s="21" t="s">
        <v>10</v>
      </c>
      <c r="D14" s="24" t="s">
        <v>68</v>
      </c>
      <c r="E14" s="66" t="s">
        <v>63</v>
      </c>
      <c r="F14" s="21">
        <v>2019</v>
      </c>
      <c r="G14" s="21" t="s">
        <v>69</v>
      </c>
      <c r="H14" s="24">
        <v>78.22</v>
      </c>
      <c r="I14" s="45">
        <v>23.466</v>
      </c>
      <c r="J14" s="52"/>
      <c r="K14" s="24">
        <v>23.466</v>
      </c>
      <c r="L14" s="45"/>
      <c r="M14" s="45"/>
      <c r="N14" s="45"/>
      <c r="O14" s="45"/>
      <c r="P14" s="45"/>
      <c r="Q14" s="45"/>
      <c r="R14" s="45"/>
      <c r="S14" s="21" t="s">
        <v>46</v>
      </c>
      <c r="T14" s="21" t="s">
        <v>47</v>
      </c>
      <c r="U14" s="24">
        <v>23.466</v>
      </c>
      <c r="V14" s="22" t="s">
        <v>48</v>
      </c>
      <c r="W14" s="74" t="s">
        <v>9</v>
      </c>
      <c r="X14" s="21" t="s">
        <v>65</v>
      </c>
    </row>
    <row r="15" s="1" customFormat="1" ht="80" customHeight="1" spans="1:24">
      <c r="A15" s="14">
        <v>9</v>
      </c>
      <c r="B15" s="28" t="s">
        <v>42</v>
      </c>
      <c r="C15" s="21" t="s">
        <v>10</v>
      </c>
      <c r="D15" s="24" t="s">
        <v>70</v>
      </c>
      <c r="E15" s="21" t="s">
        <v>71</v>
      </c>
      <c r="F15" s="28">
        <v>2019</v>
      </c>
      <c r="G15" s="21" t="s">
        <v>72</v>
      </c>
      <c r="H15" s="45">
        <v>96.97</v>
      </c>
      <c r="I15" s="45">
        <v>95.263</v>
      </c>
      <c r="J15" s="45">
        <v>95.263</v>
      </c>
      <c r="K15" s="45"/>
      <c r="L15" s="45"/>
      <c r="M15" s="45"/>
      <c r="N15" s="45"/>
      <c r="O15" s="45"/>
      <c r="P15" s="45"/>
      <c r="Q15" s="45"/>
      <c r="R15" s="45"/>
      <c r="S15" s="21" t="s">
        <v>73</v>
      </c>
      <c r="T15" s="21" t="s">
        <v>74</v>
      </c>
      <c r="U15" s="45">
        <v>1.543</v>
      </c>
      <c r="V15" s="22" t="s">
        <v>75</v>
      </c>
      <c r="W15" s="74" t="s">
        <v>9</v>
      </c>
      <c r="X15" s="21" t="s">
        <v>49</v>
      </c>
    </row>
    <row r="16" s="1" customFormat="1" ht="65" customHeight="1" spans="1:24">
      <c r="A16" s="14">
        <v>10</v>
      </c>
      <c r="B16" s="28" t="s">
        <v>42</v>
      </c>
      <c r="C16" s="21" t="s">
        <v>76</v>
      </c>
      <c r="D16" s="21" t="s">
        <v>77</v>
      </c>
      <c r="E16" s="21" t="s">
        <v>11</v>
      </c>
      <c r="F16" s="21">
        <v>2019</v>
      </c>
      <c r="G16" s="21"/>
      <c r="H16" s="33">
        <v>37.1</v>
      </c>
      <c r="I16" s="42">
        <v>37.1</v>
      </c>
      <c r="J16" s="42">
        <v>37.1</v>
      </c>
      <c r="K16" s="45"/>
      <c r="L16" s="45"/>
      <c r="M16" s="45"/>
      <c r="N16" s="45"/>
      <c r="O16" s="45"/>
      <c r="P16" s="45"/>
      <c r="Q16" s="45"/>
      <c r="R16" s="45"/>
      <c r="S16" s="21" t="s">
        <v>46</v>
      </c>
      <c r="T16" s="21" t="s">
        <v>47</v>
      </c>
      <c r="U16" s="24">
        <v>25.029</v>
      </c>
      <c r="V16" s="22" t="s">
        <v>75</v>
      </c>
      <c r="W16" s="74" t="s">
        <v>9</v>
      </c>
      <c r="X16" s="21" t="s">
        <v>78</v>
      </c>
    </row>
    <row r="17" s="1" customFormat="1" ht="65" customHeight="1" spans="1:24">
      <c r="A17" s="14">
        <v>11</v>
      </c>
      <c r="B17" s="28" t="s">
        <v>42</v>
      </c>
      <c r="C17" s="21" t="s">
        <v>15</v>
      </c>
      <c r="D17" s="24" t="s">
        <v>79</v>
      </c>
      <c r="E17" s="21" t="s">
        <v>80</v>
      </c>
      <c r="F17" s="28">
        <v>2019</v>
      </c>
      <c r="G17" s="21" t="s">
        <v>81</v>
      </c>
      <c r="H17" s="45">
        <v>100</v>
      </c>
      <c r="I17" s="45">
        <v>100</v>
      </c>
      <c r="J17" s="45">
        <v>100</v>
      </c>
      <c r="K17" s="45"/>
      <c r="L17" s="45"/>
      <c r="M17" s="45"/>
      <c r="N17" s="45"/>
      <c r="O17" s="45"/>
      <c r="P17" s="45"/>
      <c r="Q17" s="45"/>
      <c r="R17" s="45"/>
      <c r="S17" s="21" t="s">
        <v>46</v>
      </c>
      <c r="T17" s="21" t="s">
        <v>47</v>
      </c>
      <c r="U17" s="45">
        <v>15.6</v>
      </c>
      <c r="V17" s="22" t="s">
        <v>75</v>
      </c>
      <c r="W17" s="74" t="s">
        <v>9</v>
      </c>
      <c r="X17" s="21" t="s">
        <v>82</v>
      </c>
    </row>
    <row r="18" s="1" customFormat="1" ht="65" customHeight="1" spans="1:24">
      <c r="A18" s="14">
        <v>12</v>
      </c>
      <c r="B18" s="28" t="s">
        <v>42</v>
      </c>
      <c r="C18" s="21" t="s">
        <v>15</v>
      </c>
      <c r="D18" s="24" t="s">
        <v>83</v>
      </c>
      <c r="E18" s="21" t="s">
        <v>84</v>
      </c>
      <c r="F18" s="28">
        <v>2019</v>
      </c>
      <c r="G18" s="21" t="s">
        <v>85</v>
      </c>
      <c r="H18" s="45">
        <v>70</v>
      </c>
      <c r="I18" s="45">
        <v>70</v>
      </c>
      <c r="J18" s="45">
        <v>70</v>
      </c>
      <c r="K18" s="45"/>
      <c r="L18" s="45"/>
      <c r="M18" s="45"/>
      <c r="N18" s="45"/>
      <c r="O18" s="45"/>
      <c r="P18" s="45"/>
      <c r="Q18" s="45"/>
      <c r="R18" s="45"/>
      <c r="S18" s="21" t="s">
        <v>46</v>
      </c>
      <c r="T18" s="21" t="s">
        <v>47</v>
      </c>
      <c r="U18" s="45">
        <v>20</v>
      </c>
      <c r="V18" s="22" t="s">
        <v>75</v>
      </c>
      <c r="W18" s="74" t="s">
        <v>9</v>
      </c>
      <c r="X18" s="21" t="s">
        <v>82</v>
      </c>
    </row>
    <row r="19" s="1" customFormat="1" ht="65" customHeight="1" spans="1:24">
      <c r="A19" s="14">
        <v>13</v>
      </c>
      <c r="B19" s="28" t="s">
        <v>42</v>
      </c>
      <c r="C19" s="21" t="s">
        <v>15</v>
      </c>
      <c r="D19" s="24" t="s">
        <v>86</v>
      </c>
      <c r="E19" s="21" t="s">
        <v>87</v>
      </c>
      <c r="F19" s="28">
        <v>2019</v>
      </c>
      <c r="G19" s="21" t="s">
        <v>88</v>
      </c>
      <c r="H19" s="45">
        <v>100</v>
      </c>
      <c r="I19" s="45">
        <v>100</v>
      </c>
      <c r="J19" s="45">
        <v>100</v>
      </c>
      <c r="K19" s="45"/>
      <c r="L19" s="45"/>
      <c r="M19" s="45"/>
      <c r="N19" s="45"/>
      <c r="O19" s="45"/>
      <c r="P19" s="45"/>
      <c r="Q19" s="45"/>
      <c r="R19" s="45"/>
      <c r="S19" s="21" t="s">
        <v>46</v>
      </c>
      <c r="T19" s="21" t="s">
        <v>47</v>
      </c>
      <c r="U19" s="45">
        <v>11.13</v>
      </c>
      <c r="V19" s="22" t="s">
        <v>75</v>
      </c>
      <c r="W19" s="74" t="s">
        <v>9</v>
      </c>
      <c r="X19" s="21" t="s">
        <v>82</v>
      </c>
    </row>
    <row r="20" s="1" customFormat="1" ht="65" customHeight="1" spans="1:24">
      <c r="A20" s="14">
        <v>14</v>
      </c>
      <c r="B20" s="28" t="s">
        <v>42</v>
      </c>
      <c r="C20" s="21" t="s">
        <v>15</v>
      </c>
      <c r="D20" s="24" t="s">
        <v>89</v>
      </c>
      <c r="E20" s="21" t="s">
        <v>90</v>
      </c>
      <c r="F20" s="28">
        <v>2019</v>
      </c>
      <c r="G20" s="21" t="s">
        <v>91</v>
      </c>
      <c r="H20" s="45">
        <v>110</v>
      </c>
      <c r="I20" s="45">
        <v>110</v>
      </c>
      <c r="J20" s="45">
        <v>110</v>
      </c>
      <c r="K20" s="45"/>
      <c r="L20" s="45"/>
      <c r="M20" s="45"/>
      <c r="N20" s="45"/>
      <c r="O20" s="45"/>
      <c r="P20" s="45"/>
      <c r="Q20" s="45"/>
      <c r="R20" s="45"/>
      <c r="S20" s="21" t="s">
        <v>46</v>
      </c>
      <c r="T20" s="21" t="s">
        <v>47</v>
      </c>
      <c r="U20" s="45">
        <v>20</v>
      </c>
      <c r="V20" s="22" t="s">
        <v>75</v>
      </c>
      <c r="W20" s="74" t="s">
        <v>9</v>
      </c>
      <c r="X20" s="21" t="s">
        <v>82</v>
      </c>
    </row>
    <row r="21" s="1" customFormat="1" ht="75" customHeight="1" spans="1:24">
      <c r="A21" s="14">
        <v>15</v>
      </c>
      <c r="B21" s="28" t="s">
        <v>42</v>
      </c>
      <c r="C21" s="21" t="s">
        <v>15</v>
      </c>
      <c r="D21" s="24" t="s">
        <v>92</v>
      </c>
      <c r="E21" s="21" t="s">
        <v>93</v>
      </c>
      <c r="F21" s="28">
        <v>2019</v>
      </c>
      <c r="G21" s="21" t="s">
        <v>94</v>
      </c>
      <c r="H21" s="45">
        <v>70</v>
      </c>
      <c r="I21" s="45">
        <v>40</v>
      </c>
      <c r="J21" s="45">
        <v>40</v>
      </c>
      <c r="K21" s="45"/>
      <c r="L21" s="45"/>
      <c r="M21" s="45"/>
      <c r="N21" s="45"/>
      <c r="O21" s="45"/>
      <c r="P21" s="45"/>
      <c r="Q21" s="45"/>
      <c r="R21" s="45"/>
      <c r="S21" s="21" t="s">
        <v>95</v>
      </c>
      <c r="T21" s="21" t="s">
        <v>96</v>
      </c>
      <c r="U21" s="45">
        <v>5.3</v>
      </c>
      <c r="V21" s="22" t="s">
        <v>75</v>
      </c>
      <c r="W21" s="74" t="s">
        <v>9</v>
      </c>
      <c r="X21" s="21" t="s">
        <v>97</v>
      </c>
    </row>
    <row r="22" s="1" customFormat="1" ht="65" customHeight="1" spans="1:24">
      <c r="A22" s="14">
        <v>16</v>
      </c>
      <c r="B22" s="28" t="s">
        <v>42</v>
      </c>
      <c r="C22" s="21" t="s">
        <v>10</v>
      </c>
      <c r="D22" s="24" t="s">
        <v>98</v>
      </c>
      <c r="E22" s="21" t="s">
        <v>99</v>
      </c>
      <c r="F22" s="28"/>
      <c r="G22" s="21" t="s">
        <v>91</v>
      </c>
      <c r="H22" s="45">
        <v>10</v>
      </c>
      <c r="I22" s="45">
        <v>10</v>
      </c>
      <c r="J22" s="45"/>
      <c r="K22" s="45"/>
      <c r="L22" s="45">
        <v>10</v>
      </c>
      <c r="M22" s="45"/>
      <c r="N22" s="45"/>
      <c r="O22" s="45"/>
      <c r="P22" s="45"/>
      <c r="Q22" s="45"/>
      <c r="R22" s="45"/>
      <c r="S22" s="21" t="s">
        <v>100</v>
      </c>
      <c r="T22" s="21" t="s">
        <v>101</v>
      </c>
      <c r="U22" s="45">
        <v>10</v>
      </c>
      <c r="V22" s="22" t="s">
        <v>48</v>
      </c>
      <c r="W22" s="74" t="s">
        <v>9</v>
      </c>
      <c r="X22" s="21" t="s">
        <v>102</v>
      </c>
    </row>
    <row r="23" s="1" customFormat="1" ht="65" customHeight="1" spans="1:24">
      <c r="A23" s="14">
        <v>17</v>
      </c>
      <c r="B23" s="28" t="s">
        <v>42</v>
      </c>
      <c r="C23" s="21" t="s">
        <v>12</v>
      </c>
      <c r="D23" s="24" t="s">
        <v>103</v>
      </c>
      <c r="E23" s="21" t="s">
        <v>104</v>
      </c>
      <c r="F23" s="21">
        <v>2019</v>
      </c>
      <c r="G23" s="21" t="s">
        <v>105</v>
      </c>
      <c r="H23" s="24">
        <v>137.89</v>
      </c>
      <c r="I23" s="45">
        <v>137.89</v>
      </c>
      <c r="J23" s="45">
        <v>137.89</v>
      </c>
      <c r="K23" s="45"/>
      <c r="L23" s="45"/>
      <c r="M23" s="45"/>
      <c r="N23" s="45"/>
      <c r="O23" s="45"/>
      <c r="P23" s="45"/>
      <c r="Q23" s="45"/>
      <c r="R23" s="45"/>
      <c r="S23" s="21" t="s">
        <v>46</v>
      </c>
      <c r="T23" s="21" t="s">
        <v>47</v>
      </c>
      <c r="U23" s="24">
        <v>36.56</v>
      </c>
      <c r="V23" s="22" t="s">
        <v>75</v>
      </c>
      <c r="W23" s="74" t="s">
        <v>9</v>
      </c>
      <c r="X23" s="21" t="s">
        <v>106</v>
      </c>
    </row>
    <row r="24" s="1" customFormat="1" ht="198" customHeight="1" spans="1:24">
      <c r="A24" s="14">
        <v>18</v>
      </c>
      <c r="B24" s="28" t="s">
        <v>42</v>
      </c>
      <c r="C24" s="21" t="s">
        <v>13</v>
      </c>
      <c r="D24" s="24" t="s">
        <v>107</v>
      </c>
      <c r="E24" s="21" t="s">
        <v>108</v>
      </c>
      <c r="F24" s="21">
        <v>2019</v>
      </c>
      <c r="G24" s="21" t="s">
        <v>109</v>
      </c>
      <c r="H24" s="24">
        <v>256.113</v>
      </c>
      <c r="I24" s="45">
        <v>256.113</v>
      </c>
      <c r="J24" s="45">
        <v>256.113</v>
      </c>
      <c r="K24" s="45"/>
      <c r="L24" s="45"/>
      <c r="M24" s="45"/>
      <c r="N24" s="45"/>
      <c r="O24" s="45"/>
      <c r="P24" s="45"/>
      <c r="Q24" s="45"/>
      <c r="R24" s="45"/>
      <c r="S24" s="21" t="s">
        <v>46</v>
      </c>
      <c r="T24" s="21" t="s">
        <v>47</v>
      </c>
      <c r="U24" s="24">
        <v>128.613</v>
      </c>
      <c r="V24" s="22" t="s">
        <v>75</v>
      </c>
      <c r="W24" s="74" t="s">
        <v>9</v>
      </c>
      <c r="X24" s="21" t="s">
        <v>49</v>
      </c>
    </row>
    <row r="25" s="1" customFormat="1" ht="65" customHeight="1" spans="1:24">
      <c r="A25" s="14">
        <v>19</v>
      </c>
      <c r="B25" s="28" t="s">
        <v>42</v>
      </c>
      <c r="C25" s="21" t="s">
        <v>15</v>
      </c>
      <c r="D25" s="24" t="s">
        <v>53</v>
      </c>
      <c r="E25" s="21" t="s">
        <v>110</v>
      </c>
      <c r="F25" s="28">
        <v>2019</v>
      </c>
      <c r="G25" s="21" t="s">
        <v>55</v>
      </c>
      <c r="H25" s="61">
        <v>120</v>
      </c>
      <c r="I25" s="45">
        <v>36</v>
      </c>
      <c r="J25" s="45"/>
      <c r="K25" s="45"/>
      <c r="L25" s="45">
        <v>36</v>
      </c>
      <c r="M25" s="45"/>
      <c r="N25" s="45"/>
      <c r="O25" s="45"/>
      <c r="P25" s="45"/>
      <c r="Q25" s="45"/>
      <c r="R25" s="45"/>
      <c r="S25" s="21" t="s">
        <v>111</v>
      </c>
      <c r="T25" s="21" t="s">
        <v>112</v>
      </c>
      <c r="U25" s="45">
        <v>36</v>
      </c>
      <c r="V25" s="22" t="s">
        <v>48</v>
      </c>
      <c r="W25" s="74" t="s">
        <v>9</v>
      </c>
      <c r="X25" s="21" t="s">
        <v>113</v>
      </c>
    </row>
    <row r="26" s="1" customFormat="1" ht="134" customHeight="1" spans="1:24">
      <c r="A26" s="14">
        <v>20</v>
      </c>
      <c r="B26" s="28" t="s">
        <v>42</v>
      </c>
      <c r="C26" s="21" t="s">
        <v>10</v>
      </c>
      <c r="D26" s="21" t="s">
        <v>114</v>
      </c>
      <c r="E26" s="21" t="s">
        <v>115</v>
      </c>
      <c r="F26" s="21">
        <v>2019</v>
      </c>
      <c r="G26" s="21" t="s">
        <v>69</v>
      </c>
      <c r="H26" s="67">
        <v>39.1</v>
      </c>
      <c r="I26" s="67">
        <v>48.6</v>
      </c>
      <c r="J26" s="40"/>
      <c r="K26" s="40">
        <v>11.73</v>
      </c>
      <c r="L26" s="40">
        <v>36.87</v>
      </c>
      <c r="M26" s="31"/>
      <c r="N26" s="43"/>
      <c r="O26" s="45"/>
      <c r="P26" s="45"/>
      <c r="Q26" s="45"/>
      <c r="R26" s="45"/>
      <c r="S26" s="21" t="s">
        <v>116</v>
      </c>
      <c r="T26" s="21" t="s">
        <v>117</v>
      </c>
      <c r="U26" s="24">
        <v>48.6</v>
      </c>
      <c r="V26" s="22" t="s">
        <v>48</v>
      </c>
      <c r="W26" s="74" t="s">
        <v>9</v>
      </c>
      <c r="X26" s="21" t="s">
        <v>118</v>
      </c>
    </row>
    <row r="27" s="1" customFormat="1" ht="65" customHeight="1" spans="1:24">
      <c r="A27" s="14">
        <v>21</v>
      </c>
      <c r="B27" s="28" t="s">
        <v>42</v>
      </c>
      <c r="C27" s="21" t="s">
        <v>10</v>
      </c>
      <c r="D27" s="21" t="s">
        <v>119</v>
      </c>
      <c r="E27" s="21" t="s">
        <v>120</v>
      </c>
      <c r="F27" s="21">
        <v>2019</v>
      </c>
      <c r="G27" s="21" t="s">
        <v>121</v>
      </c>
      <c r="H27" s="24">
        <v>49</v>
      </c>
      <c r="I27" s="45">
        <v>49</v>
      </c>
      <c r="J27" s="45"/>
      <c r="K27" s="45"/>
      <c r="L27" s="45">
        <v>49</v>
      </c>
      <c r="M27" s="45"/>
      <c r="N27" s="45"/>
      <c r="O27" s="45"/>
      <c r="P27" s="45"/>
      <c r="Q27" s="45"/>
      <c r="R27" s="45"/>
      <c r="S27" s="21" t="s">
        <v>111</v>
      </c>
      <c r="T27" s="21" t="s">
        <v>112</v>
      </c>
      <c r="U27" s="24">
        <v>49</v>
      </c>
      <c r="V27" s="22" t="s">
        <v>48</v>
      </c>
      <c r="W27" s="74" t="s">
        <v>9</v>
      </c>
      <c r="X27" s="21" t="s">
        <v>122</v>
      </c>
    </row>
    <row r="28" s="1" customFormat="1" ht="93" customHeight="1" spans="1:24">
      <c r="A28" s="14">
        <v>22</v>
      </c>
      <c r="B28" s="28" t="s">
        <v>42</v>
      </c>
      <c r="C28" s="21" t="s">
        <v>123</v>
      </c>
      <c r="D28" s="21" t="s">
        <v>114</v>
      </c>
      <c r="E28" s="21" t="s">
        <v>124</v>
      </c>
      <c r="F28" s="21">
        <v>2019</v>
      </c>
      <c r="G28" s="21" t="s">
        <v>69</v>
      </c>
      <c r="H28" s="31">
        <v>30</v>
      </c>
      <c r="I28" s="45">
        <v>30</v>
      </c>
      <c r="J28" s="45"/>
      <c r="K28" s="45"/>
      <c r="L28" s="45"/>
      <c r="M28" s="45"/>
      <c r="N28" s="45">
        <v>30</v>
      </c>
      <c r="O28" s="45"/>
      <c r="P28" s="45"/>
      <c r="Q28" s="45"/>
      <c r="R28" s="45"/>
      <c r="S28" s="21" t="s">
        <v>125</v>
      </c>
      <c r="T28" s="21" t="s">
        <v>126</v>
      </c>
      <c r="U28" s="24">
        <v>30</v>
      </c>
      <c r="V28" s="22" t="s">
        <v>48</v>
      </c>
      <c r="W28" s="74" t="s">
        <v>9</v>
      </c>
      <c r="X28" s="21" t="s">
        <v>127</v>
      </c>
    </row>
    <row r="29" s="1" customFormat="1" ht="105" customHeight="1" spans="1:24">
      <c r="A29" s="14">
        <v>23</v>
      </c>
      <c r="B29" s="28" t="s">
        <v>42</v>
      </c>
      <c r="C29" s="21" t="s">
        <v>10</v>
      </c>
      <c r="D29" s="24" t="s">
        <v>128</v>
      </c>
      <c r="E29" s="21" t="s">
        <v>129</v>
      </c>
      <c r="F29" s="28">
        <v>2019</v>
      </c>
      <c r="G29" s="21" t="s">
        <v>130</v>
      </c>
      <c r="H29" s="45">
        <v>100.72</v>
      </c>
      <c r="I29" s="45">
        <v>95.716</v>
      </c>
      <c r="J29" s="45"/>
      <c r="K29" s="45">
        <v>30.216</v>
      </c>
      <c r="L29" s="45">
        <v>65.504</v>
      </c>
      <c r="M29" s="45"/>
      <c r="N29" s="45"/>
      <c r="O29" s="45"/>
      <c r="P29" s="45"/>
      <c r="Q29" s="45"/>
      <c r="R29" s="45"/>
      <c r="S29" s="21" t="s">
        <v>116</v>
      </c>
      <c r="T29" s="21" t="s">
        <v>74</v>
      </c>
      <c r="U29" s="45">
        <v>3.316</v>
      </c>
      <c r="V29" s="22" t="s">
        <v>75</v>
      </c>
      <c r="W29" s="74" t="s">
        <v>9</v>
      </c>
      <c r="X29" s="21" t="s">
        <v>131</v>
      </c>
    </row>
    <row r="30" s="1" customFormat="1" ht="98" customHeight="1" spans="1:24">
      <c r="A30" s="14">
        <v>24</v>
      </c>
      <c r="B30" s="28" t="s">
        <v>42</v>
      </c>
      <c r="C30" s="21" t="s">
        <v>15</v>
      </c>
      <c r="D30" s="24" t="s">
        <v>132</v>
      </c>
      <c r="E30" s="21" t="s">
        <v>133</v>
      </c>
      <c r="F30" s="28">
        <v>2019</v>
      </c>
      <c r="G30" s="21" t="s">
        <v>134</v>
      </c>
      <c r="H30" s="45">
        <v>77.8</v>
      </c>
      <c r="I30" s="45">
        <v>73.53</v>
      </c>
      <c r="J30" s="45"/>
      <c r="K30" s="45"/>
      <c r="L30" s="45"/>
      <c r="M30" s="45"/>
      <c r="N30" s="45">
        <v>73.53</v>
      </c>
      <c r="O30" s="45"/>
      <c r="P30" s="45"/>
      <c r="Q30" s="45"/>
      <c r="R30" s="45"/>
      <c r="S30" s="21" t="s">
        <v>125</v>
      </c>
      <c r="T30" s="21" t="s">
        <v>135</v>
      </c>
      <c r="U30" s="45">
        <v>3.34</v>
      </c>
      <c r="V30" s="22" t="s">
        <v>75</v>
      </c>
      <c r="W30" s="74" t="s">
        <v>9</v>
      </c>
      <c r="X30" s="21" t="s">
        <v>127</v>
      </c>
    </row>
    <row r="31" s="1" customFormat="1" ht="65" customHeight="1" spans="1:24">
      <c r="A31" s="14">
        <v>25</v>
      </c>
      <c r="B31" s="28" t="s">
        <v>42</v>
      </c>
      <c r="C31" s="21" t="s">
        <v>10</v>
      </c>
      <c r="D31" s="21" t="s">
        <v>136</v>
      </c>
      <c r="E31" s="21" t="s">
        <v>137</v>
      </c>
      <c r="F31" s="21">
        <v>2019</v>
      </c>
      <c r="G31" s="21" t="s">
        <v>138</v>
      </c>
      <c r="H31" s="33">
        <v>187.5</v>
      </c>
      <c r="I31" s="42">
        <v>20</v>
      </c>
      <c r="J31" s="52"/>
      <c r="K31" s="45"/>
      <c r="L31" s="45"/>
      <c r="M31" s="45"/>
      <c r="N31" s="42">
        <v>20</v>
      </c>
      <c r="O31" s="45"/>
      <c r="P31" s="45"/>
      <c r="Q31" s="45"/>
      <c r="R31" s="45"/>
      <c r="S31" s="21" t="s">
        <v>139</v>
      </c>
      <c r="T31" s="21" t="s">
        <v>140</v>
      </c>
      <c r="U31" s="24">
        <v>20</v>
      </c>
      <c r="V31" s="22" t="s">
        <v>48</v>
      </c>
      <c r="W31" s="74" t="s">
        <v>9</v>
      </c>
      <c r="X31" s="21" t="s">
        <v>141</v>
      </c>
    </row>
    <row r="32" s="1" customFormat="1" ht="65" customHeight="1" spans="1:24">
      <c r="A32" s="14">
        <v>26</v>
      </c>
      <c r="B32" s="28" t="s">
        <v>42</v>
      </c>
      <c r="C32" s="21" t="s">
        <v>123</v>
      </c>
      <c r="D32" s="21" t="s">
        <v>114</v>
      </c>
      <c r="E32" s="21" t="s">
        <v>142</v>
      </c>
      <c r="F32" s="21">
        <v>2019</v>
      </c>
      <c r="G32" s="21" t="s">
        <v>69</v>
      </c>
      <c r="H32" s="31">
        <v>20.83</v>
      </c>
      <c r="I32" s="45">
        <v>20.83</v>
      </c>
      <c r="J32" s="45"/>
      <c r="K32" s="45"/>
      <c r="L32" s="52"/>
      <c r="M32" s="45"/>
      <c r="N32" s="45"/>
      <c r="O32" s="45"/>
      <c r="P32" s="52"/>
      <c r="Q32" s="45">
        <v>20.83</v>
      </c>
      <c r="R32" s="45"/>
      <c r="S32" s="21" t="s">
        <v>143</v>
      </c>
      <c r="T32" s="21" t="s">
        <v>144</v>
      </c>
      <c r="U32" s="24">
        <v>20.83</v>
      </c>
      <c r="V32" s="22" t="s">
        <v>48</v>
      </c>
      <c r="W32" s="74" t="s">
        <v>9</v>
      </c>
      <c r="X32" s="21" t="s">
        <v>145</v>
      </c>
    </row>
    <row r="33" s="1" customFormat="1" ht="81" customHeight="1" spans="1:24">
      <c r="A33" s="14">
        <v>27</v>
      </c>
      <c r="B33" s="28" t="s">
        <v>42</v>
      </c>
      <c r="C33" s="21" t="s">
        <v>14</v>
      </c>
      <c r="D33" s="68" t="s">
        <v>103</v>
      </c>
      <c r="E33" s="21" t="s">
        <v>14</v>
      </c>
      <c r="F33" s="21">
        <v>2019</v>
      </c>
      <c r="G33" s="21"/>
      <c r="H33" s="33">
        <v>423.9</v>
      </c>
      <c r="I33" s="42">
        <v>423.9</v>
      </c>
      <c r="J33" s="42"/>
      <c r="K33" s="45"/>
      <c r="L33" s="45"/>
      <c r="M33" s="45"/>
      <c r="N33" s="45"/>
      <c r="O33" s="45">
        <v>423.1</v>
      </c>
      <c r="P33" s="45">
        <v>0.8</v>
      </c>
      <c r="Q33" s="45"/>
      <c r="R33" s="45"/>
      <c r="S33" s="21" t="s">
        <v>46</v>
      </c>
      <c r="T33" s="21" t="s">
        <v>146</v>
      </c>
      <c r="U33" s="24">
        <v>0.8</v>
      </c>
      <c r="V33" s="22" t="s">
        <v>75</v>
      </c>
      <c r="W33" s="74" t="s">
        <v>9</v>
      </c>
      <c r="X33" s="21" t="s">
        <v>147</v>
      </c>
    </row>
    <row r="34" ht="31" customHeight="1" spans="1:24">
      <c r="A34" s="69" t="s">
        <v>148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5"/>
      <c r="T34" s="75"/>
      <c r="U34" s="69"/>
      <c r="V34" s="69"/>
      <c r="W34" s="69"/>
      <c r="X34" s="69"/>
    </row>
  </sheetData>
  <autoFilter ref="A6:XFC34">
    <extLst/>
  </autoFilter>
  <mergeCells count="23">
    <mergeCell ref="B1:C1"/>
    <mergeCell ref="A2:X2"/>
    <mergeCell ref="H3:Q3"/>
    <mergeCell ref="J4:M4"/>
    <mergeCell ref="N4:Q4"/>
    <mergeCell ref="A6:G6"/>
    <mergeCell ref="A34:X3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R3:R4"/>
    <mergeCell ref="S3:S4"/>
    <mergeCell ref="T3:T4"/>
    <mergeCell ref="U3:U4"/>
    <mergeCell ref="V3:V4"/>
    <mergeCell ref="W3:W4"/>
    <mergeCell ref="X3:X4"/>
  </mergeCells>
  <dataValidations count="1">
    <dataValidation type="list" allowBlank="1" showInputMessage="1" showErrorMessage="1" sqref="V7 V8 V9 V10 V11 V12 V15 V16 V17 V18 V19 V20 V21 V22 V23 V24 V25 V26 V27 V28 V29 V30 V31 V32 V33 V13:V14">
      <formula1>"项目取消,项目结算结余"</formula1>
    </dataValidation>
  </dataValidations>
  <pageMargins left="0.511805555555556" right="0.511805555555556" top="0.472222222222222" bottom="0.590277777777778" header="0.314583333333333" footer="0.393055555555556"/>
  <pageSetup paperSize="9" scale="75" firstPageNumber="5" fitToHeight="0" orientation="landscape" useFirstPageNumber="1" horizontalDpi="600"/>
  <headerFooter>
    <oddFooter>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workbookViewId="0">
      <pane ySplit="5" topLeftCell="A18" activePane="bottomLeft" state="frozen"/>
      <selection/>
      <selection pane="bottomLeft" activeCell="A1" sqref="A1:C1"/>
    </sheetView>
  </sheetViews>
  <sheetFormatPr defaultColWidth="9" defaultRowHeight="14.25"/>
  <cols>
    <col min="1" max="1" width="4.5" style="4" customWidth="1"/>
    <col min="2" max="2" width="4.75" style="4" customWidth="1"/>
    <col min="3" max="3" width="5.5" style="4" customWidth="1"/>
    <col min="4" max="4" width="5.25" style="4" customWidth="1"/>
    <col min="5" max="5" width="20.125" style="4" customWidth="1"/>
    <col min="6" max="6" width="4.75" style="4" customWidth="1"/>
    <col min="7" max="7" width="8.5" style="4" customWidth="1"/>
    <col min="8" max="8" width="10" style="5" customWidth="1"/>
    <col min="9" max="9" width="10" style="6" customWidth="1"/>
    <col min="10" max="10" width="11.375" style="6" customWidth="1"/>
    <col min="11" max="11" width="9.25" style="7" customWidth="1"/>
    <col min="12" max="12" width="8.25" style="7" customWidth="1"/>
    <col min="13" max="13" width="9.25" style="7" customWidth="1"/>
    <col min="14" max="14" width="4.75" style="7" customWidth="1"/>
    <col min="15" max="15" width="6.625" style="7" customWidth="1"/>
    <col min="16" max="16" width="4.875" style="7" customWidth="1"/>
    <col min="17" max="17" width="7.25" style="7" customWidth="1"/>
    <col min="18" max="18" width="6.525" style="7" customWidth="1"/>
    <col min="19" max="19" width="12" style="7" customWidth="1"/>
    <col min="20" max="20" width="21.25" style="7" customWidth="1"/>
    <col min="21" max="21" width="6.625" style="4" customWidth="1"/>
    <col min="22" max="22" width="8.125" style="4" customWidth="1"/>
    <col min="23" max="16383" width="9" style="4"/>
    <col min="16384" max="16384" width="9" style="8"/>
  </cols>
  <sheetData>
    <row r="1" s="1" customFormat="1" ht="23" customHeight="1" spans="1:22">
      <c r="A1" s="9" t="s">
        <v>149</v>
      </c>
      <c r="B1" s="9"/>
      <c r="C1" s="9"/>
      <c r="D1" s="10"/>
      <c r="E1" s="11"/>
      <c r="F1" s="12"/>
      <c r="G1" s="10"/>
      <c r="H1" s="10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10"/>
      <c r="V1" s="43"/>
    </row>
    <row r="2" s="1" customFormat="1" ht="41" customHeight="1" spans="1:22">
      <c r="A2" s="13" t="s">
        <v>150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="1" customFormat="1" ht="28" customHeight="1" spans="1:22">
      <c r="A3" s="14" t="s">
        <v>2</v>
      </c>
      <c r="B3" s="15" t="s">
        <v>21</v>
      </c>
      <c r="C3" s="15" t="s">
        <v>22</v>
      </c>
      <c r="D3" s="15" t="s">
        <v>23</v>
      </c>
      <c r="E3" s="15" t="s">
        <v>24</v>
      </c>
      <c r="F3" s="16" t="s">
        <v>25</v>
      </c>
      <c r="G3" s="15" t="s">
        <v>26</v>
      </c>
      <c r="H3" s="15" t="s">
        <v>27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47" t="s">
        <v>151</v>
      </c>
      <c r="T3" s="47" t="s">
        <v>152</v>
      </c>
      <c r="U3" s="17" t="s">
        <v>3</v>
      </c>
      <c r="V3" s="17" t="s">
        <v>7</v>
      </c>
    </row>
    <row r="4" s="2" customFormat="1" ht="40" customHeight="1" spans="1:22">
      <c r="A4" s="14"/>
      <c r="B4" s="15"/>
      <c r="C4" s="15"/>
      <c r="D4" s="15"/>
      <c r="E4" s="15"/>
      <c r="F4" s="16"/>
      <c r="G4" s="15"/>
      <c r="H4" s="15" t="s">
        <v>33</v>
      </c>
      <c r="I4" s="15" t="s">
        <v>34</v>
      </c>
      <c r="J4" s="17" t="s">
        <v>153</v>
      </c>
      <c r="K4" s="36" t="s">
        <v>35</v>
      </c>
      <c r="L4" s="36"/>
      <c r="M4" s="36"/>
      <c r="N4" s="36"/>
      <c r="O4" s="36" t="s">
        <v>36</v>
      </c>
      <c r="P4" s="36"/>
      <c r="Q4" s="36"/>
      <c r="R4" s="36"/>
      <c r="S4" s="48"/>
      <c r="T4" s="48"/>
      <c r="U4" s="49"/>
      <c r="V4" s="49"/>
    </row>
    <row r="5" s="2" customFormat="1" ht="24" customHeight="1" spans="1:22">
      <c r="A5" s="14"/>
      <c r="B5" s="17"/>
      <c r="C5" s="17"/>
      <c r="D5" s="17"/>
      <c r="E5" s="17"/>
      <c r="F5" s="18"/>
      <c r="G5" s="17"/>
      <c r="H5" s="15"/>
      <c r="I5" s="15"/>
      <c r="J5" s="37"/>
      <c r="K5" s="15" t="s">
        <v>37</v>
      </c>
      <c r="L5" s="15" t="s">
        <v>38</v>
      </c>
      <c r="M5" s="15" t="s">
        <v>39</v>
      </c>
      <c r="N5" s="15" t="s">
        <v>40</v>
      </c>
      <c r="O5" s="15" t="s">
        <v>37</v>
      </c>
      <c r="P5" s="15" t="s">
        <v>38</v>
      </c>
      <c r="Q5" s="15" t="s">
        <v>39</v>
      </c>
      <c r="R5" s="15" t="s">
        <v>40</v>
      </c>
      <c r="S5" s="50"/>
      <c r="T5" s="50"/>
      <c r="U5" s="37"/>
      <c r="V5" s="37"/>
    </row>
    <row r="6" s="2" customFormat="1" ht="202" customHeight="1" spans="1:22">
      <c r="A6" s="15" t="s">
        <v>41</v>
      </c>
      <c r="B6" s="15"/>
      <c r="C6" s="15"/>
      <c r="D6" s="15"/>
      <c r="E6" s="15"/>
      <c r="F6" s="15"/>
      <c r="G6" s="15"/>
      <c r="H6" s="15">
        <f t="shared" ref="H6:R6" si="0">SUM(H7:H32)</f>
        <v>1263.5025</v>
      </c>
      <c r="I6" s="15">
        <f t="shared" si="0"/>
        <v>594.7775</v>
      </c>
      <c r="J6" s="38">
        <f t="shared" si="0"/>
        <v>668.925</v>
      </c>
      <c r="K6" s="39">
        <f t="shared" si="0"/>
        <v>376.641</v>
      </c>
      <c r="L6" s="38">
        <f t="shared" si="0"/>
        <v>82.128</v>
      </c>
      <c r="M6" s="38">
        <f t="shared" si="0"/>
        <v>135.186</v>
      </c>
      <c r="N6" s="15"/>
      <c r="O6" s="15">
        <f t="shared" si="0"/>
        <v>53.34</v>
      </c>
      <c r="P6" s="15"/>
      <c r="Q6" s="15">
        <f t="shared" si="0"/>
        <v>0.8</v>
      </c>
      <c r="R6" s="15">
        <f t="shared" si="0"/>
        <v>20.83</v>
      </c>
      <c r="S6" s="15" t="s">
        <v>154</v>
      </c>
      <c r="T6" s="15" t="s">
        <v>155</v>
      </c>
      <c r="U6" s="15" t="s">
        <v>9</v>
      </c>
      <c r="V6" s="51"/>
    </row>
    <row r="7" s="1" customFormat="1" ht="90" customHeight="1" spans="1:22">
      <c r="A7" s="14">
        <v>1</v>
      </c>
      <c r="B7" s="19" t="s">
        <v>42</v>
      </c>
      <c r="C7" s="20" t="s">
        <v>10</v>
      </c>
      <c r="D7" s="21" t="s">
        <v>156</v>
      </c>
      <c r="E7" s="20" t="s">
        <v>157</v>
      </c>
      <c r="F7" s="22" t="s">
        <v>158</v>
      </c>
      <c r="G7" s="21" t="s">
        <v>159</v>
      </c>
      <c r="H7" s="22">
        <v>13</v>
      </c>
      <c r="I7" s="33">
        <v>3.6175</v>
      </c>
      <c r="J7" s="33">
        <f>H7-I7</f>
        <v>9.3825</v>
      </c>
      <c r="K7" s="33">
        <v>9.3825</v>
      </c>
      <c r="L7" s="22"/>
      <c r="M7" s="22"/>
      <c r="N7" s="22"/>
      <c r="O7" s="22"/>
      <c r="P7" s="22"/>
      <c r="Q7" s="22"/>
      <c r="R7" s="22"/>
      <c r="S7" s="22" t="s">
        <v>46</v>
      </c>
      <c r="T7" s="21" t="s">
        <v>160</v>
      </c>
      <c r="U7" s="22" t="s">
        <v>9</v>
      </c>
      <c r="V7" s="21" t="s">
        <v>161</v>
      </c>
    </row>
    <row r="8" s="1" customFormat="1" ht="83" customHeight="1" spans="1:22">
      <c r="A8" s="14">
        <v>2</v>
      </c>
      <c r="B8" s="19" t="s">
        <v>42</v>
      </c>
      <c r="C8" s="20" t="s">
        <v>10</v>
      </c>
      <c r="D8" s="21" t="s">
        <v>162</v>
      </c>
      <c r="E8" s="20" t="s">
        <v>157</v>
      </c>
      <c r="F8" s="22" t="s">
        <v>163</v>
      </c>
      <c r="G8" s="23" t="s">
        <v>164</v>
      </c>
      <c r="H8" s="22">
        <v>13</v>
      </c>
      <c r="I8" s="40">
        <v>0</v>
      </c>
      <c r="J8" s="40">
        <f>H8-I8</f>
        <v>13</v>
      </c>
      <c r="K8" s="40">
        <v>13</v>
      </c>
      <c r="L8" s="40"/>
      <c r="M8" s="40"/>
      <c r="N8" s="40"/>
      <c r="O8" s="40"/>
      <c r="P8" s="40"/>
      <c r="Q8" s="40"/>
      <c r="R8" s="40"/>
      <c r="S8" s="22" t="s">
        <v>46</v>
      </c>
      <c r="T8" s="21" t="s">
        <v>165</v>
      </c>
      <c r="U8" s="22" t="s">
        <v>9</v>
      </c>
      <c r="V8" s="21"/>
    </row>
    <row r="9" s="1" customFormat="1" ht="110" customHeight="1" spans="1:22">
      <c r="A9" s="14">
        <v>3</v>
      </c>
      <c r="B9" s="19" t="s">
        <v>42</v>
      </c>
      <c r="C9" s="19" t="s">
        <v>10</v>
      </c>
      <c r="D9" s="24" t="s">
        <v>166</v>
      </c>
      <c r="E9" s="25" t="s">
        <v>167</v>
      </c>
      <c r="F9" s="26">
        <v>2019</v>
      </c>
      <c r="G9" s="21" t="s">
        <v>168</v>
      </c>
      <c r="H9" s="27">
        <f>I9+J9</f>
        <v>49.82</v>
      </c>
      <c r="I9" s="27">
        <v>29.72</v>
      </c>
      <c r="J9" s="40">
        <v>20.1</v>
      </c>
      <c r="K9" s="40">
        <v>20.1</v>
      </c>
      <c r="L9" s="40"/>
      <c r="M9" s="40"/>
      <c r="N9" s="40"/>
      <c r="O9" s="40"/>
      <c r="P9" s="40"/>
      <c r="Q9" s="40"/>
      <c r="R9" s="40"/>
      <c r="S9" s="22" t="s">
        <v>46</v>
      </c>
      <c r="T9" s="21" t="s">
        <v>169</v>
      </c>
      <c r="U9" s="19" t="s">
        <v>9</v>
      </c>
      <c r="V9" s="21" t="s">
        <v>170</v>
      </c>
    </row>
    <row r="10" s="1" customFormat="1" ht="95" customHeight="1" spans="1:22">
      <c r="A10" s="14">
        <v>4</v>
      </c>
      <c r="B10" s="19" t="s">
        <v>42</v>
      </c>
      <c r="C10" s="19" t="s">
        <v>15</v>
      </c>
      <c r="D10" s="21" t="s">
        <v>171</v>
      </c>
      <c r="E10" s="21" t="s">
        <v>172</v>
      </c>
      <c r="F10" s="28">
        <v>2019</v>
      </c>
      <c r="G10" s="29" t="s">
        <v>173</v>
      </c>
      <c r="H10" s="27">
        <f>I10+J10</f>
        <v>158.49</v>
      </c>
      <c r="I10" s="27">
        <v>65</v>
      </c>
      <c r="J10" s="40">
        <v>93.49</v>
      </c>
      <c r="K10" s="40">
        <v>93.49</v>
      </c>
      <c r="L10" s="41"/>
      <c r="M10" s="41"/>
      <c r="N10" s="41"/>
      <c r="O10" s="41"/>
      <c r="P10" s="41"/>
      <c r="Q10" s="41"/>
      <c r="R10" s="41"/>
      <c r="S10" s="22" t="s">
        <v>46</v>
      </c>
      <c r="T10" s="21" t="s">
        <v>174</v>
      </c>
      <c r="U10" s="19" t="s">
        <v>9</v>
      </c>
      <c r="V10" s="21" t="s">
        <v>175</v>
      </c>
    </row>
    <row r="11" s="1" customFormat="1" ht="122" customHeight="1" spans="1:22">
      <c r="A11" s="14">
        <v>5</v>
      </c>
      <c r="B11" s="19" t="s">
        <v>42</v>
      </c>
      <c r="C11" s="19" t="s">
        <v>10</v>
      </c>
      <c r="D11" s="21" t="s">
        <v>176</v>
      </c>
      <c r="E11" s="30" t="s">
        <v>177</v>
      </c>
      <c r="F11" s="28">
        <v>2019</v>
      </c>
      <c r="G11" s="21" t="s">
        <v>178</v>
      </c>
      <c r="H11" s="31">
        <v>86.4</v>
      </c>
      <c r="I11" s="42">
        <v>34.65</v>
      </c>
      <c r="J11" s="40">
        <v>51.95</v>
      </c>
      <c r="K11" s="40">
        <v>48.61</v>
      </c>
      <c r="L11" s="40"/>
      <c r="M11" s="43"/>
      <c r="N11" s="40"/>
      <c r="O11" s="40">
        <v>3.34</v>
      </c>
      <c r="P11" s="40"/>
      <c r="Q11" s="40"/>
      <c r="R11" s="40"/>
      <c r="S11" s="22" t="s">
        <v>179</v>
      </c>
      <c r="T11" s="21" t="s">
        <v>180</v>
      </c>
      <c r="U11" s="19" t="s">
        <v>9</v>
      </c>
      <c r="V11" s="21" t="s">
        <v>181</v>
      </c>
    </row>
    <row r="12" s="1" customFormat="1" ht="78" customHeight="1" spans="1:22">
      <c r="A12" s="14">
        <v>6</v>
      </c>
      <c r="B12" s="19" t="s">
        <v>42</v>
      </c>
      <c r="C12" s="19" t="s">
        <v>10</v>
      </c>
      <c r="D12" s="21" t="s">
        <v>182</v>
      </c>
      <c r="E12" s="30" t="s">
        <v>177</v>
      </c>
      <c r="F12" s="28">
        <v>2019</v>
      </c>
      <c r="G12" s="21" t="s">
        <v>183</v>
      </c>
      <c r="H12" s="31">
        <v>86.4</v>
      </c>
      <c r="I12" s="42">
        <v>24.48</v>
      </c>
      <c r="J12" s="40">
        <f>H12-I12</f>
        <v>61.92</v>
      </c>
      <c r="K12" s="40">
        <v>61.92</v>
      </c>
      <c r="L12" s="40"/>
      <c r="M12" s="40"/>
      <c r="N12" s="40"/>
      <c r="O12" s="40"/>
      <c r="P12" s="40"/>
      <c r="Q12" s="40"/>
      <c r="R12" s="40"/>
      <c r="S12" s="22" t="s">
        <v>46</v>
      </c>
      <c r="T12" s="21" t="s">
        <v>184</v>
      </c>
      <c r="U12" s="19" t="s">
        <v>9</v>
      </c>
      <c r="V12" s="21" t="s">
        <v>185</v>
      </c>
    </row>
    <row r="13" s="1" customFormat="1" ht="90" customHeight="1" spans="1:22">
      <c r="A13" s="14">
        <v>7</v>
      </c>
      <c r="B13" s="19" t="s">
        <v>42</v>
      </c>
      <c r="C13" s="19" t="s">
        <v>10</v>
      </c>
      <c r="D13" s="21" t="s">
        <v>186</v>
      </c>
      <c r="E13" s="29" t="s">
        <v>187</v>
      </c>
      <c r="F13" s="28">
        <v>2019</v>
      </c>
      <c r="G13" s="21" t="s">
        <v>188</v>
      </c>
      <c r="H13" s="31">
        <v>34.56</v>
      </c>
      <c r="I13" s="42">
        <v>16.32</v>
      </c>
      <c r="J13" s="40">
        <f>H13-I13</f>
        <v>18.24</v>
      </c>
      <c r="K13" s="40">
        <v>17.44</v>
      </c>
      <c r="L13" s="40"/>
      <c r="M13" s="40">
        <v>0.8</v>
      </c>
      <c r="N13" s="40"/>
      <c r="O13" s="40"/>
      <c r="P13" s="40"/>
      <c r="Q13" s="40"/>
      <c r="R13" s="52"/>
      <c r="S13" s="22" t="s">
        <v>189</v>
      </c>
      <c r="T13" s="21" t="s">
        <v>190</v>
      </c>
      <c r="U13" s="19" t="s">
        <v>9</v>
      </c>
      <c r="V13" s="21" t="s">
        <v>191</v>
      </c>
    </row>
    <row r="14" s="1" customFormat="1" ht="114" customHeight="1" spans="1:22">
      <c r="A14" s="14">
        <v>8</v>
      </c>
      <c r="B14" s="19" t="s">
        <v>42</v>
      </c>
      <c r="C14" s="19" t="s">
        <v>10</v>
      </c>
      <c r="D14" s="24" t="s">
        <v>192</v>
      </c>
      <c r="E14" s="21" t="s">
        <v>193</v>
      </c>
      <c r="F14" s="26">
        <v>2019</v>
      </c>
      <c r="G14" s="21" t="s">
        <v>194</v>
      </c>
      <c r="H14" s="32">
        <v>33.79</v>
      </c>
      <c r="I14" s="32">
        <v>8.97</v>
      </c>
      <c r="J14" s="44">
        <v>24.82</v>
      </c>
      <c r="K14" s="40"/>
      <c r="L14" s="44">
        <v>24.82</v>
      </c>
      <c r="M14" s="40"/>
      <c r="N14" s="45"/>
      <c r="O14" s="40"/>
      <c r="P14" s="40"/>
      <c r="Q14" s="40"/>
      <c r="R14" s="40"/>
      <c r="S14" s="22" t="s">
        <v>46</v>
      </c>
      <c r="T14" s="21" t="s">
        <v>195</v>
      </c>
      <c r="U14" s="19" t="s">
        <v>9</v>
      </c>
      <c r="V14" s="21" t="s">
        <v>196</v>
      </c>
    </row>
    <row r="15" s="1" customFormat="1" ht="111" customHeight="1" spans="1:22">
      <c r="A15" s="14">
        <v>9</v>
      </c>
      <c r="B15" s="19" t="s">
        <v>42</v>
      </c>
      <c r="C15" s="19" t="s">
        <v>15</v>
      </c>
      <c r="D15" s="21" t="s">
        <v>197</v>
      </c>
      <c r="E15" s="21" t="s">
        <v>198</v>
      </c>
      <c r="F15" s="21">
        <v>2019</v>
      </c>
      <c r="G15" s="21" t="s">
        <v>199</v>
      </c>
      <c r="H15" s="27">
        <v>195.89</v>
      </c>
      <c r="I15" s="27">
        <v>122</v>
      </c>
      <c r="J15" s="40">
        <f>H15-I15</f>
        <v>73.89</v>
      </c>
      <c r="K15" s="40">
        <v>66.73</v>
      </c>
      <c r="L15" s="40"/>
      <c r="M15" s="40">
        <v>7.16</v>
      </c>
      <c r="N15" s="40"/>
      <c r="O15" s="40"/>
      <c r="P15" s="40"/>
      <c r="Q15" s="40"/>
      <c r="R15" s="40"/>
      <c r="S15" s="22" t="s">
        <v>189</v>
      </c>
      <c r="T15" s="19" t="s">
        <v>200</v>
      </c>
      <c r="U15" s="19" t="s">
        <v>9</v>
      </c>
      <c r="V15" s="21" t="s">
        <v>201</v>
      </c>
    </row>
    <row r="16" s="1" customFormat="1" ht="72" customHeight="1" spans="1:22">
      <c r="A16" s="14">
        <v>10</v>
      </c>
      <c r="B16" s="19" t="s">
        <v>42</v>
      </c>
      <c r="C16" s="19" t="s">
        <v>15</v>
      </c>
      <c r="D16" s="21" t="s">
        <v>202</v>
      </c>
      <c r="E16" s="21" t="s">
        <v>203</v>
      </c>
      <c r="F16" s="28">
        <v>2019</v>
      </c>
      <c r="G16" s="21" t="s">
        <v>204</v>
      </c>
      <c r="H16" s="27">
        <f>I16+J16</f>
        <v>7</v>
      </c>
      <c r="I16" s="27">
        <v>0</v>
      </c>
      <c r="J16" s="22">
        <v>7</v>
      </c>
      <c r="K16" s="22"/>
      <c r="L16" s="22"/>
      <c r="M16" s="22"/>
      <c r="N16" s="22"/>
      <c r="O16" s="22"/>
      <c r="P16" s="22"/>
      <c r="Q16" s="22"/>
      <c r="R16" s="22">
        <v>7</v>
      </c>
      <c r="S16" s="21" t="s">
        <v>143</v>
      </c>
      <c r="T16" s="21" t="s">
        <v>205</v>
      </c>
      <c r="U16" s="19" t="s">
        <v>9</v>
      </c>
      <c r="V16" s="21"/>
    </row>
    <row r="17" s="1" customFormat="1" ht="86" customHeight="1" spans="1:16383">
      <c r="A17" s="14">
        <v>11</v>
      </c>
      <c r="B17" s="19" t="s">
        <v>42</v>
      </c>
      <c r="C17" s="19" t="s">
        <v>15</v>
      </c>
      <c r="D17" s="21" t="s">
        <v>206</v>
      </c>
      <c r="E17" s="21" t="s">
        <v>207</v>
      </c>
      <c r="F17" s="28">
        <v>2019</v>
      </c>
      <c r="G17" s="21" t="s">
        <v>208</v>
      </c>
      <c r="H17" s="27">
        <f>I17+J17</f>
        <v>42.6</v>
      </c>
      <c r="I17" s="27">
        <v>28</v>
      </c>
      <c r="J17" s="40">
        <v>14.6</v>
      </c>
      <c r="K17" s="40"/>
      <c r="L17" s="40">
        <v>14.6</v>
      </c>
      <c r="M17" s="40"/>
      <c r="N17" s="40"/>
      <c r="O17" s="40"/>
      <c r="P17" s="40"/>
      <c r="Q17" s="40"/>
      <c r="R17" s="40"/>
      <c r="S17" s="22" t="s">
        <v>46</v>
      </c>
      <c r="T17" s="21" t="s">
        <v>209</v>
      </c>
      <c r="U17" s="19" t="s">
        <v>9</v>
      </c>
      <c r="V17" s="21" t="s">
        <v>210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  <c r="XFC17" s="4"/>
    </row>
    <row r="18" s="1" customFormat="1" ht="156" customHeight="1" spans="1:22">
      <c r="A18" s="14">
        <v>12</v>
      </c>
      <c r="B18" s="19" t="s">
        <v>42</v>
      </c>
      <c r="C18" s="19" t="s">
        <v>15</v>
      </c>
      <c r="D18" s="21" t="s">
        <v>211</v>
      </c>
      <c r="E18" s="24" t="s">
        <v>212</v>
      </c>
      <c r="F18" s="28">
        <v>2019</v>
      </c>
      <c r="G18" s="24" t="s">
        <v>213</v>
      </c>
      <c r="H18" s="27">
        <f>I18+J18</f>
        <v>20</v>
      </c>
      <c r="I18" s="27">
        <v>17</v>
      </c>
      <c r="J18" s="40">
        <v>3</v>
      </c>
      <c r="K18" s="40"/>
      <c r="L18" s="40"/>
      <c r="M18" s="40"/>
      <c r="N18" s="40"/>
      <c r="O18" s="40">
        <v>2</v>
      </c>
      <c r="P18" s="40"/>
      <c r="Q18" s="40"/>
      <c r="R18" s="40">
        <v>1</v>
      </c>
      <c r="S18" s="21" t="s">
        <v>214</v>
      </c>
      <c r="T18" s="21" t="s">
        <v>215</v>
      </c>
      <c r="U18" s="19" t="s">
        <v>9</v>
      </c>
      <c r="V18" s="21" t="s">
        <v>216</v>
      </c>
    </row>
    <row r="19" s="1" customFormat="1" ht="85" customHeight="1" spans="1:22">
      <c r="A19" s="14">
        <v>13</v>
      </c>
      <c r="B19" s="19" t="s">
        <v>42</v>
      </c>
      <c r="C19" s="19" t="s">
        <v>15</v>
      </c>
      <c r="D19" s="21" t="s">
        <v>217</v>
      </c>
      <c r="E19" s="21" t="s">
        <v>218</v>
      </c>
      <c r="F19" s="28">
        <v>2019</v>
      </c>
      <c r="G19" s="21" t="s">
        <v>219</v>
      </c>
      <c r="H19" s="27">
        <f>I19+J19</f>
        <v>40.02</v>
      </c>
      <c r="I19" s="27">
        <v>30.02</v>
      </c>
      <c r="J19" s="40">
        <v>10</v>
      </c>
      <c r="K19" s="40"/>
      <c r="L19" s="40"/>
      <c r="M19" s="40"/>
      <c r="N19" s="40"/>
      <c r="O19" s="40"/>
      <c r="P19" s="40"/>
      <c r="Q19" s="40"/>
      <c r="R19" s="40">
        <v>10</v>
      </c>
      <c r="S19" s="21" t="s">
        <v>143</v>
      </c>
      <c r="T19" s="21" t="s">
        <v>220</v>
      </c>
      <c r="U19" s="19" t="s">
        <v>9</v>
      </c>
      <c r="V19" s="21" t="s">
        <v>221</v>
      </c>
    </row>
    <row r="20" s="1" customFormat="1" ht="185" customHeight="1" spans="1:22">
      <c r="A20" s="14">
        <v>14</v>
      </c>
      <c r="B20" s="19" t="s">
        <v>42</v>
      </c>
      <c r="C20" s="19" t="s">
        <v>10</v>
      </c>
      <c r="D20" s="21" t="s">
        <v>222</v>
      </c>
      <c r="E20" s="21" t="s">
        <v>223</v>
      </c>
      <c r="F20" s="26">
        <v>2019</v>
      </c>
      <c r="G20" s="21" t="s">
        <v>224</v>
      </c>
      <c r="H20" s="33">
        <v>112.5</v>
      </c>
      <c r="I20" s="27">
        <v>25</v>
      </c>
      <c r="J20" s="46">
        <v>87.5</v>
      </c>
      <c r="K20" s="40"/>
      <c r="L20" s="44">
        <v>42.708</v>
      </c>
      <c r="M20" s="44">
        <v>41.162</v>
      </c>
      <c r="N20" s="40"/>
      <c r="O20" s="40"/>
      <c r="P20" s="40"/>
      <c r="Q20" s="40">
        <v>0.8</v>
      </c>
      <c r="R20" s="40">
        <v>2.83</v>
      </c>
      <c r="S20" s="22" t="s">
        <v>225</v>
      </c>
      <c r="T20" s="19" t="s">
        <v>226</v>
      </c>
      <c r="U20" s="19" t="s">
        <v>9</v>
      </c>
      <c r="V20" s="21" t="s">
        <v>227</v>
      </c>
    </row>
    <row r="21" s="1" customFormat="1" ht="181" customHeight="1" spans="1:22">
      <c r="A21" s="14">
        <v>15</v>
      </c>
      <c r="B21" s="19" t="s">
        <v>42</v>
      </c>
      <c r="C21" s="19" t="s">
        <v>228</v>
      </c>
      <c r="D21" s="21" t="s">
        <v>229</v>
      </c>
      <c r="E21" s="21" t="s">
        <v>230</v>
      </c>
      <c r="F21" s="26">
        <v>2019</v>
      </c>
      <c r="G21" s="21" t="s">
        <v>231</v>
      </c>
      <c r="H21" s="27">
        <f>I21+J21</f>
        <v>55</v>
      </c>
      <c r="I21" s="27">
        <v>0</v>
      </c>
      <c r="J21" s="46">
        <v>55</v>
      </c>
      <c r="K21" s="40"/>
      <c r="L21" s="40"/>
      <c r="M21" s="40">
        <v>55</v>
      </c>
      <c r="N21" s="40"/>
      <c r="O21" s="40"/>
      <c r="P21" s="40"/>
      <c r="Q21" s="40"/>
      <c r="R21" s="40"/>
      <c r="S21" s="40" t="s">
        <v>111</v>
      </c>
      <c r="T21" s="19" t="s">
        <v>232</v>
      </c>
      <c r="U21" s="19" t="s">
        <v>9</v>
      </c>
      <c r="V21" s="19"/>
    </row>
    <row r="22" s="1" customFormat="1" ht="126" customHeight="1" spans="1:22">
      <c r="A22" s="14">
        <v>16</v>
      </c>
      <c r="B22" s="19" t="s">
        <v>42</v>
      </c>
      <c r="C22" s="21" t="s">
        <v>233</v>
      </c>
      <c r="D22" s="21" t="s">
        <v>234</v>
      </c>
      <c r="E22" s="21" t="s">
        <v>235</v>
      </c>
      <c r="F22" s="26">
        <v>2019</v>
      </c>
      <c r="G22" s="21" t="s">
        <v>236</v>
      </c>
      <c r="H22" s="27">
        <v>8</v>
      </c>
      <c r="I22" s="27">
        <v>0</v>
      </c>
      <c r="J22" s="46">
        <v>8</v>
      </c>
      <c r="K22" s="40"/>
      <c r="L22" s="40"/>
      <c r="M22" s="40"/>
      <c r="N22" s="40"/>
      <c r="O22" s="40">
        <v>8</v>
      </c>
      <c r="P22" s="40"/>
      <c r="Q22" s="40"/>
      <c r="R22" s="40"/>
      <c r="S22" s="40" t="s">
        <v>139</v>
      </c>
      <c r="T22" s="21" t="s">
        <v>237</v>
      </c>
      <c r="U22" s="19" t="s">
        <v>9</v>
      </c>
      <c r="V22" s="21"/>
    </row>
    <row r="23" s="1" customFormat="1" ht="88" customHeight="1" spans="1:22">
      <c r="A23" s="14">
        <v>17</v>
      </c>
      <c r="B23" s="19" t="s">
        <v>42</v>
      </c>
      <c r="C23" s="19" t="s">
        <v>15</v>
      </c>
      <c r="D23" s="21" t="s">
        <v>238</v>
      </c>
      <c r="E23" s="19" t="s">
        <v>239</v>
      </c>
      <c r="F23" s="26">
        <v>2019</v>
      </c>
      <c r="G23" s="21" t="s">
        <v>240</v>
      </c>
      <c r="H23" s="27">
        <v>126.64</v>
      </c>
      <c r="I23" s="27">
        <v>120</v>
      </c>
      <c r="J23" s="40">
        <f>H23-I23</f>
        <v>6.64</v>
      </c>
      <c r="K23" s="40"/>
      <c r="L23" s="40"/>
      <c r="M23" s="40">
        <v>6.64</v>
      </c>
      <c r="N23" s="40"/>
      <c r="O23" s="40"/>
      <c r="P23" s="40"/>
      <c r="Q23" s="40"/>
      <c r="R23" s="40"/>
      <c r="S23" s="40" t="s">
        <v>111</v>
      </c>
      <c r="T23" s="19" t="s">
        <v>241</v>
      </c>
      <c r="U23" s="19" t="s">
        <v>9</v>
      </c>
      <c r="V23" s="21" t="s">
        <v>242</v>
      </c>
    </row>
    <row r="24" s="1" customFormat="1" ht="177" customHeight="1" spans="1:22">
      <c r="A24" s="14">
        <v>18</v>
      </c>
      <c r="B24" s="19" t="s">
        <v>42</v>
      </c>
      <c r="C24" s="19" t="s">
        <v>15</v>
      </c>
      <c r="D24" s="21" t="s">
        <v>238</v>
      </c>
      <c r="E24" s="21" t="s">
        <v>243</v>
      </c>
      <c r="F24" s="28">
        <v>2019</v>
      </c>
      <c r="G24" s="21" t="s">
        <v>244</v>
      </c>
      <c r="H24" s="27">
        <f>I24+J24</f>
        <v>25</v>
      </c>
      <c r="I24" s="27">
        <v>20</v>
      </c>
      <c r="J24" s="40">
        <v>5</v>
      </c>
      <c r="K24" s="40"/>
      <c r="L24" s="40"/>
      <c r="M24" s="40"/>
      <c r="N24" s="40"/>
      <c r="O24" s="40">
        <v>5</v>
      </c>
      <c r="P24" s="40"/>
      <c r="Q24" s="40"/>
      <c r="R24" s="40"/>
      <c r="S24" s="22" t="s">
        <v>139</v>
      </c>
      <c r="T24" s="21" t="s">
        <v>245</v>
      </c>
      <c r="U24" s="19" t="s">
        <v>9</v>
      </c>
      <c r="V24" s="21" t="s">
        <v>246</v>
      </c>
    </row>
    <row r="25" s="1" customFormat="1" ht="177" customHeight="1" spans="1:22">
      <c r="A25" s="14">
        <v>19</v>
      </c>
      <c r="B25" s="19" t="s">
        <v>42</v>
      </c>
      <c r="C25" s="19" t="s">
        <v>15</v>
      </c>
      <c r="D25" s="21" t="s">
        <v>79</v>
      </c>
      <c r="E25" s="21" t="s">
        <v>243</v>
      </c>
      <c r="F25" s="28">
        <v>2019</v>
      </c>
      <c r="G25" s="21" t="s">
        <v>247</v>
      </c>
      <c r="H25" s="27">
        <f>I25+J25</f>
        <v>25</v>
      </c>
      <c r="I25" s="27">
        <v>20</v>
      </c>
      <c r="J25" s="40">
        <v>5</v>
      </c>
      <c r="K25" s="40"/>
      <c r="L25" s="40"/>
      <c r="M25" s="40"/>
      <c r="N25" s="40"/>
      <c r="O25" s="40">
        <v>5</v>
      </c>
      <c r="P25" s="40"/>
      <c r="Q25" s="40"/>
      <c r="R25" s="40"/>
      <c r="S25" s="22" t="s">
        <v>139</v>
      </c>
      <c r="T25" s="21" t="s">
        <v>245</v>
      </c>
      <c r="U25" s="19" t="s">
        <v>9</v>
      </c>
      <c r="V25" s="21" t="s">
        <v>246</v>
      </c>
    </row>
    <row r="26" s="3" customFormat="1" ht="148" customHeight="1" spans="1:22">
      <c r="A26" s="14">
        <v>20</v>
      </c>
      <c r="B26" s="19" t="s">
        <v>42</v>
      </c>
      <c r="C26" s="21" t="s">
        <v>18</v>
      </c>
      <c r="D26" s="24" t="s">
        <v>248</v>
      </c>
      <c r="E26" s="21" t="s">
        <v>249</v>
      </c>
      <c r="F26" s="21" t="s">
        <v>158</v>
      </c>
      <c r="G26" s="21" t="s">
        <v>250</v>
      </c>
      <c r="H26" s="22">
        <v>4.45</v>
      </c>
      <c r="I26" s="40">
        <v>0</v>
      </c>
      <c r="J26" s="22">
        <f>H26-I26</f>
        <v>4.45</v>
      </c>
      <c r="K26" s="22"/>
      <c r="L26" s="40"/>
      <c r="M26" s="22">
        <v>4.45</v>
      </c>
      <c r="N26" s="40"/>
      <c r="O26" s="40"/>
      <c r="P26" s="40"/>
      <c r="Q26" s="40"/>
      <c r="R26" s="40"/>
      <c r="S26" s="22" t="s">
        <v>111</v>
      </c>
      <c r="T26" s="19" t="s">
        <v>251</v>
      </c>
      <c r="U26" s="19" t="s">
        <v>9</v>
      </c>
      <c r="V26" s="19"/>
    </row>
    <row r="27" s="3" customFormat="1" ht="148" customHeight="1" spans="1:22">
      <c r="A27" s="14">
        <v>21</v>
      </c>
      <c r="B27" s="19" t="s">
        <v>42</v>
      </c>
      <c r="C27" s="21" t="s">
        <v>18</v>
      </c>
      <c r="D27" s="24" t="s">
        <v>252</v>
      </c>
      <c r="E27" s="21" t="s">
        <v>253</v>
      </c>
      <c r="F27" s="21" t="s">
        <v>158</v>
      </c>
      <c r="G27" s="21" t="s">
        <v>250</v>
      </c>
      <c r="H27" s="22">
        <v>4.45</v>
      </c>
      <c r="I27" s="40">
        <v>0</v>
      </c>
      <c r="J27" s="22">
        <f>H27-I27</f>
        <v>4.45</v>
      </c>
      <c r="K27" s="22"/>
      <c r="L27" s="27"/>
      <c r="M27" s="22">
        <v>4.45</v>
      </c>
      <c r="N27" s="27"/>
      <c r="O27" s="27"/>
      <c r="P27" s="27"/>
      <c r="Q27" s="27"/>
      <c r="R27" s="27"/>
      <c r="S27" s="22" t="s">
        <v>111</v>
      </c>
      <c r="T27" s="19" t="s">
        <v>251</v>
      </c>
      <c r="U27" s="19" t="s">
        <v>9</v>
      </c>
      <c r="V27" s="19"/>
    </row>
    <row r="28" s="3" customFormat="1" ht="148" customHeight="1" spans="1:22">
      <c r="A28" s="14">
        <v>22</v>
      </c>
      <c r="B28" s="19" t="s">
        <v>42</v>
      </c>
      <c r="C28" s="21" t="s">
        <v>18</v>
      </c>
      <c r="D28" s="24" t="s">
        <v>254</v>
      </c>
      <c r="E28" s="21" t="s">
        <v>255</v>
      </c>
      <c r="F28" s="21" t="s">
        <v>158</v>
      </c>
      <c r="G28" s="21" t="s">
        <v>256</v>
      </c>
      <c r="H28" s="22">
        <v>1.15</v>
      </c>
      <c r="I28" s="40">
        <v>0</v>
      </c>
      <c r="J28" s="22">
        <f>H28-I28</f>
        <v>1.15</v>
      </c>
      <c r="K28" s="22"/>
      <c r="L28" s="27"/>
      <c r="M28" s="22">
        <v>1.15</v>
      </c>
      <c r="N28" s="27"/>
      <c r="O28" s="27"/>
      <c r="P28" s="27"/>
      <c r="Q28" s="27"/>
      <c r="R28" s="27"/>
      <c r="S28" s="22" t="s">
        <v>111</v>
      </c>
      <c r="T28" s="19" t="s">
        <v>257</v>
      </c>
      <c r="U28" s="19" t="s">
        <v>9</v>
      </c>
      <c r="V28" s="19"/>
    </row>
    <row r="29" s="3" customFormat="1" ht="148" customHeight="1" spans="1:22">
      <c r="A29" s="14">
        <v>23</v>
      </c>
      <c r="B29" s="19" t="s">
        <v>42</v>
      </c>
      <c r="C29" s="21" t="s">
        <v>18</v>
      </c>
      <c r="D29" s="24" t="s">
        <v>258</v>
      </c>
      <c r="E29" s="21" t="s">
        <v>259</v>
      </c>
      <c r="F29" s="21" t="s">
        <v>158</v>
      </c>
      <c r="G29" s="21" t="s">
        <v>260</v>
      </c>
      <c r="H29" s="22">
        <v>11.25</v>
      </c>
      <c r="I29" s="40">
        <v>0</v>
      </c>
      <c r="J29" s="22">
        <f>H29-I29</f>
        <v>11.25</v>
      </c>
      <c r="K29" s="22"/>
      <c r="L29" s="27"/>
      <c r="M29" s="22">
        <v>11.25</v>
      </c>
      <c r="N29" s="27"/>
      <c r="O29" s="27"/>
      <c r="P29" s="27"/>
      <c r="Q29" s="27"/>
      <c r="R29" s="27"/>
      <c r="S29" s="22" t="s">
        <v>111</v>
      </c>
      <c r="T29" s="19" t="s">
        <v>261</v>
      </c>
      <c r="U29" s="19" t="s">
        <v>9</v>
      </c>
      <c r="V29" s="19"/>
    </row>
    <row r="30" s="3" customFormat="1" ht="148" customHeight="1" spans="1:22">
      <c r="A30" s="14">
        <v>24</v>
      </c>
      <c r="B30" s="19" t="s">
        <v>42</v>
      </c>
      <c r="C30" s="21" t="s">
        <v>18</v>
      </c>
      <c r="D30" s="24" t="s">
        <v>262</v>
      </c>
      <c r="E30" s="21" t="s">
        <v>263</v>
      </c>
      <c r="F30" s="21" t="s">
        <v>158</v>
      </c>
      <c r="G30" s="21" t="s">
        <v>264</v>
      </c>
      <c r="H30" s="22">
        <v>1.5</v>
      </c>
      <c r="I30" s="40">
        <v>0</v>
      </c>
      <c r="J30" s="22">
        <f>H30-I30</f>
        <v>1.5</v>
      </c>
      <c r="K30" s="22"/>
      <c r="L30" s="27"/>
      <c r="M30" s="22">
        <v>1.5</v>
      </c>
      <c r="N30" s="27"/>
      <c r="O30" s="27"/>
      <c r="P30" s="27"/>
      <c r="Q30" s="27"/>
      <c r="R30" s="27"/>
      <c r="S30" s="22" t="s">
        <v>111</v>
      </c>
      <c r="T30" s="19" t="s">
        <v>265</v>
      </c>
      <c r="U30" s="19" t="s">
        <v>9</v>
      </c>
      <c r="V30" s="19"/>
    </row>
    <row r="31" s="1" customFormat="1" ht="135" customHeight="1" spans="1:22">
      <c r="A31" s="14">
        <v>25</v>
      </c>
      <c r="B31" s="19" t="s">
        <v>42</v>
      </c>
      <c r="C31" s="19" t="s">
        <v>16</v>
      </c>
      <c r="D31" s="21" t="s">
        <v>103</v>
      </c>
      <c r="E31" s="22" t="s">
        <v>266</v>
      </c>
      <c r="F31" s="28">
        <v>2019</v>
      </c>
      <c r="G31" s="22" t="s">
        <v>267</v>
      </c>
      <c r="H31" s="27">
        <v>60</v>
      </c>
      <c r="I31" s="40">
        <v>30</v>
      </c>
      <c r="J31" s="22">
        <v>30</v>
      </c>
      <c r="K31" s="40"/>
      <c r="L31" s="40"/>
      <c r="M31" s="43"/>
      <c r="N31" s="40"/>
      <c r="O31" s="40">
        <v>30</v>
      </c>
      <c r="P31" s="40"/>
      <c r="Q31" s="40"/>
      <c r="R31" s="40"/>
      <c r="S31" s="21" t="s">
        <v>125</v>
      </c>
      <c r="T31" s="21" t="s">
        <v>268</v>
      </c>
      <c r="U31" s="19" t="s">
        <v>9</v>
      </c>
      <c r="V31" s="21" t="s">
        <v>269</v>
      </c>
    </row>
    <row r="32" s="1" customFormat="1" ht="93" customHeight="1" spans="1:22">
      <c r="A32" s="14">
        <v>26</v>
      </c>
      <c r="B32" s="19" t="s">
        <v>42</v>
      </c>
      <c r="C32" s="19" t="s">
        <v>17</v>
      </c>
      <c r="D32" s="21"/>
      <c r="E32" s="19" t="s">
        <v>17</v>
      </c>
      <c r="F32" s="28">
        <v>2019</v>
      </c>
      <c r="G32" s="21"/>
      <c r="H32" s="31">
        <v>47.5925</v>
      </c>
      <c r="I32" s="40">
        <v>0</v>
      </c>
      <c r="J32" s="31">
        <v>47.5925</v>
      </c>
      <c r="K32" s="33">
        <v>45.9685</v>
      </c>
      <c r="L32" s="40"/>
      <c r="M32" s="44">
        <v>1.624</v>
      </c>
      <c r="N32" s="40"/>
      <c r="O32" s="40"/>
      <c r="P32" s="40"/>
      <c r="Q32" s="40"/>
      <c r="R32" s="40"/>
      <c r="S32" s="22" t="s">
        <v>189</v>
      </c>
      <c r="T32" s="21" t="s">
        <v>270</v>
      </c>
      <c r="U32" s="19" t="s">
        <v>9</v>
      </c>
      <c r="V32" s="21"/>
    </row>
  </sheetData>
  <mergeCells count="21">
    <mergeCell ref="A1:C1"/>
    <mergeCell ref="A2:V2"/>
    <mergeCell ref="H3:J3"/>
    <mergeCell ref="K3:R3"/>
    <mergeCell ref="K4:N4"/>
    <mergeCell ref="O4:R4"/>
    <mergeCell ref="A6:G6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S3:S5"/>
    <mergeCell ref="T3:T5"/>
    <mergeCell ref="U3:U5"/>
    <mergeCell ref="V3:V5"/>
  </mergeCells>
  <printOptions horizontalCentered="1"/>
  <pageMargins left="0.393055555555556" right="0.393055555555556" top="0.409027777777778" bottom="0.409027777777778" header="0.590277777777778" footer="0.236111111111111"/>
  <pageSetup paperSize="9" scale="74" firstPageNumber="11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结余</vt:lpstr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2019-05-30T08:58:00Z</dcterms:created>
  <dcterms:modified xsi:type="dcterms:W3CDTF">2019-11-05T07:20:05Z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