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9000"/>
  </bookViews>
  <sheets>
    <sheet name="分配表" sheetId="2" r:id="rId1"/>
    <sheet name="计划表" sheetId="1" r:id="rId2"/>
  </sheets>
  <definedNames>
    <definedName name="_xlnm._FilterDatabase" localSheetId="1" hidden="1">计划表!$A$2:$O$33</definedName>
    <definedName name="_xlnm.Print_Titles" localSheetId="1">计划表!$2:$7</definedName>
  </definedNames>
  <calcPr calcId="144525"/>
</workbook>
</file>

<file path=xl/sharedStrings.xml><?xml version="1.0" encoding="utf-8"?>
<sst xmlns="http://schemas.openxmlformats.org/spreadsheetml/2006/main" count="115">
  <si>
    <t>附表1</t>
  </si>
  <si>
    <t>吴堡县2018年度统筹整合使用财政涉农资金项目计划分配表</t>
  </si>
  <si>
    <t>项目
类别</t>
  </si>
  <si>
    <t>实施地点</t>
  </si>
  <si>
    <t>项目名称</t>
  </si>
  <si>
    <t>资金投入（万元）</t>
  </si>
  <si>
    <t>备注</t>
  </si>
  <si>
    <t>乡镇</t>
  </si>
  <si>
    <t>合计</t>
  </si>
  <si>
    <t>寇家塬镇</t>
  </si>
  <si>
    <t>小计</t>
  </si>
  <si>
    <t>道路工程</t>
  </si>
  <si>
    <t>郭家沟镇</t>
  </si>
  <si>
    <t>岔上镇</t>
  </si>
  <si>
    <t>农业产业</t>
  </si>
  <si>
    <t>张家山镇</t>
  </si>
  <si>
    <t>辛家沟镇</t>
  </si>
  <si>
    <t>产业配套</t>
  </si>
  <si>
    <t>部门</t>
  </si>
  <si>
    <t>交通局</t>
  </si>
  <si>
    <t>扶贫办</t>
  </si>
  <si>
    <t>附表2</t>
  </si>
  <si>
    <t>吴堡县2018年度统筹整合使用财政涉农资金项目计划汇总表</t>
  </si>
  <si>
    <t>建设内容</t>
  </si>
  <si>
    <t>建设期限</t>
  </si>
  <si>
    <t>预期效益</t>
  </si>
  <si>
    <t>项目主管单位</t>
  </si>
  <si>
    <t>项目实施单位</t>
  </si>
  <si>
    <t>财政资金支持环节</t>
  </si>
  <si>
    <t>资金总计</t>
  </si>
  <si>
    <t>财政资金</t>
  </si>
  <si>
    <t>中央</t>
  </si>
  <si>
    <t>省级</t>
  </si>
  <si>
    <t>市级</t>
  </si>
  <si>
    <t>县级</t>
  </si>
  <si>
    <t>整合资金</t>
  </si>
  <si>
    <t>基础设施</t>
  </si>
  <si>
    <t>慕家崖村</t>
  </si>
  <si>
    <t>道路建设</t>
  </si>
  <si>
    <t>慕家崖村委会道路硬化工程0.72km</t>
  </si>
  <si>
    <t>受益贫困户132户348人</t>
  </si>
  <si>
    <t>交通运输局</t>
  </si>
  <si>
    <t>马跑泉村</t>
  </si>
  <si>
    <t>寇家塬镇马跑泉至牛家山通村公路工程1.29km</t>
  </si>
  <si>
    <t>受益贫困户87户189人</t>
  </si>
  <si>
    <t>尚家坪村</t>
  </si>
  <si>
    <t>尚家坪水毁中桥修复及道路恢复工程0.2km</t>
  </si>
  <si>
    <t>受益贫困户78户185人</t>
  </si>
  <si>
    <t>寇家塔村</t>
  </si>
  <si>
    <t>寇家塔村村委会道路硬化工程1.3km</t>
  </si>
  <si>
    <t>受益贫困户35户</t>
  </si>
  <si>
    <t>后焉村</t>
  </si>
  <si>
    <t>后焉村委会拓宽硬化道路工程0.735km</t>
  </si>
  <si>
    <t>受益贫困户50户153人</t>
  </si>
  <si>
    <t>薛下村村</t>
  </si>
  <si>
    <t>寇家塬镇薛下村村前胡家山小组道路硬化工程1km</t>
  </si>
  <si>
    <t>受益贫困户38户118人</t>
  </si>
  <si>
    <t>李家圪崂村</t>
  </si>
  <si>
    <t>后山村李家圪崂小组道路硬化工程0.95km</t>
  </si>
  <si>
    <t>受益贫困户52户158人</t>
  </si>
  <si>
    <t>红湾村</t>
  </si>
  <si>
    <t>红湾村村委会道路硬化工程0.043km</t>
  </si>
  <si>
    <t>受益贫困户78户236人</t>
  </si>
  <si>
    <t>东庄村</t>
  </si>
  <si>
    <t>东庄村村委会道路硬化工程0.13km</t>
  </si>
  <si>
    <t>受益贫困户58户172人</t>
  </si>
  <si>
    <t>薛下村村委会道路硬化工程0.064km</t>
  </si>
  <si>
    <t>受益贫困户102户334人</t>
  </si>
  <si>
    <t>李家塔下山村</t>
  </si>
  <si>
    <t>李家塔下山村通村路水毁抢险修复工程0.08km</t>
  </si>
  <si>
    <t>受益贫困户85户</t>
  </si>
  <si>
    <t>山头村</t>
  </si>
  <si>
    <t>山头村委会道路硬化工程0.1km</t>
  </si>
  <si>
    <t>受益贫困户41户</t>
  </si>
  <si>
    <t>山头至斜侧水毁道路修复工程0.3km</t>
  </si>
  <si>
    <t>下山畔村</t>
  </si>
  <si>
    <t>下山畔村委会道路硬化工程0.01km</t>
  </si>
  <si>
    <t>受益贫困户24户78人</t>
  </si>
  <si>
    <t>郭家沟村</t>
  </si>
  <si>
    <t>郭家沟村委会道路硬化工程0.3km</t>
  </si>
  <si>
    <t>受益贫困户116户158人</t>
  </si>
  <si>
    <t>于家沟村</t>
  </si>
  <si>
    <t>于家沟村委会道路硬化工程0.112km</t>
  </si>
  <si>
    <t>受益贫困户133户106人</t>
  </si>
  <si>
    <t>宋家坡村</t>
  </si>
  <si>
    <t>宋家坡道路硬化工程0.799km</t>
  </si>
  <si>
    <t>受益贫困户45户142人</t>
  </si>
  <si>
    <t>坪湾村</t>
  </si>
  <si>
    <t>坪湾村道路水毁修复工程2.5km</t>
  </si>
  <si>
    <t>受益贫困户42户134人</t>
  </si>
  <si>
    <t>薛张家山村</t>
  </si>
  <si>
    <t>薛张家山村委会道路硬化工程0.66km</t>
  </si>
  <si>
    <t>受益贫困户39户125人</t>
  </si>
  <si>
    <t>宽马家石村</t>
  </si>
  <si>
    <t>桥涵工程</t>
  </si>
  <si>
    <t>受益贫困户17户75人</t>
  </si>
  <si>
    <t>寺沟村</t>
  </si>
  <si>
    <t>赵家圪崂自然村道路水毁恢复</t>
  </si>
  <si>
    <t>受益贫困户31户69人</t>
  </si>
  <si>
    <t>辛庄村</t>
  </si>
  <si>
    <t>道路水毁恢复</t>
  </si>
  <si>
    <t>受益贫困户71户201人</t>
  </si>
  <si>
    <t>产业小型配套</t>
  </si>
  <si>
    <t>霍家山村</t>
  </si>
  <si>
    <t>坝地工程</t>
  </si>
  <si>
    <t>坝地水毁工程</t>
  </si>
  <si>
    <t>受益贫困户41户69人</t>
  </si>
  <si>
    <t>慕家塬村</t>
  </si>
  <si>
    <t>产业路硬化4公里</t>
  </si>
  <si>
    <t>新型经营主体</t>
  </si>
  <si>
    <t>樊家畔村</t>
  </si>
  <si>
    <t>吴堡县寰宇农业发展有限公司</t>
  </si>
  <si>
    <t>山地苹果550亩</t>
  </si>
  <si>
    <t>带动30户50人</t>
  </si>
  <si>
    <t>农业局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</si>
</sst>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76" formatCode="0.00_ "/>
    <numFmt numFmtId="42" formatCode="_ &quot;￥&quot;* #,##0_ ;_ &quot;￥&quot;* \-#,##0_ ;_ &quot;￥&quot;* &quot;-&quot;_ ;_ @_ "/>
    <numFmt numFmtId="177" formatCode="0.0000_ "/>
    <numFmt numFmtId="44" formatCode="_ &quot;￥&quot;* #,##0.00_ ;_ &quot;￥&quot;* \-#,##0.00_ ;_ &quot;￥&quot;* &quot;-&quot;??_ ;_ @_ "/>
    <numFmt numFmtId="41" formatCode="_ * #,##0_ ;_ * \-#,##0_ ;_ * &quot;-&quot;_ ;_ @_ "/>
  </numFmts>
  <fonts count="3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0"/>
    </font>
    <font>
      <sz val="10"/>
      <color indexed="8"/>
      <name val="宋体"/>
      <charset val="134"/>
      <scheme val="minor"/>
    </font>
    <font>
      <sz val="10"/>
      <color indexed="8"/>
      <name val="宋体"/>
      <charset val="134"/>
    </font>
    <font>
      <sz val="10"/>
      <color theme="1"/>
      <name val="宋体"/>
      <charset val="134"/>
      <scheme val="major"/>
    </font>
    <font>
      <sz val="10"/>
      <color theme="1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name val="宋体"/>
      <charset val="134"/>
    </font>
    <font>
      <b/>
      <sz val="10"/>
      <color indexed="8"/>
      <name val="宋体"/>
      <charset val="134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1" fillId="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6" borderId="8" applyNumberFormat="0" applyFont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5" fillId="14" borderId="10" applyNumberFormat="0" applyAlignment="0" applyProtection="0">
      <alignment vertical="center"/>
    </xf>
    <xf numFmtId="0" fontId="30" fillId="14" borderId="9" applyNumberFormat="0" applyAlignment="0" applyProtection="0">
      <alignment vertical="center"/>
    </xf>
    <xf numFmtId="0" fontId="31" fillId="21" borderId="13" applyNumberForma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176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5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7" fontId="3" fillId="3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177" fontId="5" fillId="3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177" fontId="5" fillId="3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176" fontId="3" fillId="3" borderId="1" xfId="0" applyNumberFormat="1" applyFont="1" applyFill="1" applyBorder="1" applyAlignment="1">
      <alignment horizontal="center" vertical="center" wrapText="1"/>
    </xf>
    <xf numFmtId="176" fontId="5" fillId="3" borderId="1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176" fontId="15" fillId="3" borderId="1" xfId="0" applyNumberFormat="1" applyFont="1" applyFill="1" applyBorder="1" applyAlignment="1">
      <alignment horizontal="center" vertical="center"/>
    </xf>
    <xf numFmtId="176" fontId="16" fillId="3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2"/>
  <sheetViews>
    <sheetView tabSelected="1" workbookViewId="0">
      <selection activeCell="D10" sqref="D10"/>
    </sheetView>
  </sheetViews>
  <sheetFormatPr defaultColWidth="9" defaultRowHeight="13.5"/>
  <cols>
    <col min="1" max="1" width="11.75" style="30" customWidth="1"/>
    <col min="2" max="2" width="14.375" style="30" customWidth="1"/>
    <col min="3" max="3" width="20.575" style="30" customWidth="1"/>
    <col min="4" max="4" width="22" style="30" customWidth="1"/>
    <col min="5" max="5" width="15.6333333333333" style="30" customWidth="1"/>
    <col min="6" max="16383" width="9" style="30"/>
  </cols>
  <sheetData>
    <row r="1" s="30" customFormat="1" ht="18" customHeight="1" spans="1:4">
      <c r="A1" s="31" t="s">
        <v>0</v>
      </c>
      <c r="B1" s="32"/>
      <c r="C1" s="32"/>
      <c r="D1" s="32"/>
    </row>
    <row r="2" s="30" customFormat="1" spans="1:5">
      <c r="A2" s="33" t="s">
        <v>1</v>
      </c>
      <c r="B2" s="33"/>
      <c r="C2" s="33"/>
      <c r="D2" s="33"/>
      <c r="E2" s="34"/>
    </row>
    <row r="3" s="30" customFormat="1" ht="10" customHeight="1" spans="1:5">
      <c r="A3" s="35"/>
      <c r="B3" s="35"/>
      <c r="C3" s="35"/>
      <c r="D3" s="35"/>
      <c r="E3" s="36"/>
    </row>
    <row r="4" s="30" customFormat="1" ht="17" customHeight="1" spans="1:5">
      <c r="A4" s="35"/>
      <c r="B4" s="35"/>
      <c r="C4" s="35"/>
      <c r="D4" s="35"/>
      <c r="E4" s="36"/>
    </row>
    <row r="5" s="30" customFormat="1" spans="1:5">
      <c r="A5" s="37" t="s">
        <v>2</v>
      </c>
      <c r="B5" s="37" t="s">
        <v>3</v>
      </c>
      <c r="C5" s="37" t="s">
        <v>4</v>
      </c>
      <c r="D5" s="38" t="s">
        <v>5</v>
      </c>
      <c r="E5" s="38" t="s">
        <v>6</v>
      </c>
    </row>
    <row r="6" s="30" customFormat="1" spans="1:5">
      <c r="A6" s="37"/>
      <c r="B6" s="37"/>
      <c r="C6" s="37"/>
      <c r="D6" s="39"/>
      <c r="E6" s="39"/>
    </row>
    <row r="7" s="30" customFormat="1" spans="1:5">
      <c r="A7" s="37"/>
      <c r="B7" s="37"/>
      <c r="C7" s="37"/>
      <c r="D7" s="40"/>
      <c r="E7" s="40"/>
    </row>
    <row r="8" s="30" customFormat="1" ht="33" customHeight="1" spans="1:5">
      <c r="A8" s="38" t="s">
        <v>7</v>
      </c>
      <c r="B8" s="7" t="s">
        <v>8</v>
      </c>
      <c r="C8" s="7"/>
      <c r="D8" s="12">
        <f>SUM(D9+D11+D13+D16+D18+D20)</f>
        <v>558.6491</v>
      </c>
      <c r="E8" s="7"/>
    </row>
    <row r="9" s="30" customFormat="1" ht="34" customHeight="1" spans="1:5">
      <c r="A9" s="39"/>
      <c r="B9" s="41" t="s">
        <v>9</v>
      </c>
      <c r="C9" s="42" t="s">
        <v>10</v>
      </c>
      <c r="D9" s="43">
        <f>SUM(D10)</f>
        <v>174.1813</v>
      </c>
      <c r="E9" s="44"/>
    </row>
    <row r="10" s="30" customFormat="1" ht="33" customHeight="1" spans="1:5">
      <c r="A10" s="39"/>
      <c r="B10" s="45"/>
      <c r="C10" s="15" t="s">
        <v>11</v>
      </c>
      <c r="D10" s="46">
        <v>174.1813</v>
      </c>
      <c r="E10" s="47"/>
    </row>
    <row r="11" s="30" customFormat="1" ht="33" customHeight="1" spans="1:5">
      <c r="A11" s="39"/>
      <c r="B11" s="41" t="s">
        <v>12</v>
      </c>
      <c r="C11" s="42" t="s">
        <v>10</v>
      </c>
      <c r="D11" s="43">
        <f>SUM(D12)</f>
        <v>10.1308</v>
      </c>
      <c r="E11" s="47"/>
    </row>
    <row r="12" s="30" customFormat="1" ht="33" customHeight="1" spans="1:5">
      <c r="A12" s="39"/>
      <c r="B12" s="45"/>
      <c r="C12" s="15" t="s">
        <v>11</v>
      </c>
      <c r="D12" s="48">
        <v>10.1308</v>
      </c>
      <c r="E12" s="49"/>
    </row>
    <row r="13" s="30" customFormat="1" ht="33" customHeight="1" spans="1:5">
      <c r="A13" s="39"/>
      <c r="B13" s="41" t="s">
        <v>13</v>
      </c>
      <c r="C13" s="42" t="s">
        <v>10</v>
      </c>
      <c r="D13" s="50">
        <f>SUM(D14:D15)</f>
        <v>25</v>
      </c>
      <c r="E13" s="49"/>
    </row>
    <row r="14" s="30" customFormat="1" ht="34" customHeight="1" spans="1:5">
      <c r="A14" s="39"/>
      <c r="B14" s="45"/>
      <c r="C14" s="15" t="s">
        <v>14</v>
      </c>
      <c r="D14" s="51">
        <v>15</v>
      </c>
      <c r="E14" s="44"/>
    </row>
    <row r="15" s="30" customFormat="1" ht="34" customHeight="1" spans="1:5">
      <c r="A15" s="39"/>
      <c r="B15" s="45"/>
      <c r="C15" s="15" t="s">
        <v>11</v>
      </c>
      <c r="D15" s="51">
        <v>10</v>
      </c>
      <c r="E15" s="44"/>
    </row>
    <row r="16" s="30" customFormat="1" ht="30" customHeight="1" spans="1:5">
      <c r="A16" s="39"/>
      <c r="B16" s="41" t="s">
        <v>15</v>
      </c>
      <c r="C16" s="42" t="s">
        <v>10</v>
      </c>
      <c r="D16" s="50">
        <f>SUM(D17:D17)</f>
        <v>40</v>
      </c>
      <c r="E16" s="44"/>
    </row>
    <row r="17" s="30" customFormat="1" ht="30" customHeight="1" spans="1:5">
      <c r="A17" s="39"/>
      <c r="B17" s="52"/>
      <c r="C17" s="15" t="s">
        <v>11</v>
      </c>
      <c r="D17" s="53">
        <v>40</v>
      </c>
      <c r="E17" s="49"/>
    </row>
    <row r="18" s="30" customFormat="1" ht="30" customHeight="1" spans="1:5">
      <c r="A18" s="39"/>
      <c r="B18" s="41" t="s">
        <v>16</v>
      </c>
      <c r="C18" s="41" t="s">
        <v>10</v>
      </c>
      <c r="D18" s="54">
        <f>SUM(D19:D19)</f>
        <v>9.5</v>
      </c>
      <c r="E18" s="49"/>
    </row>
    <row r="19" s="30" customFormat="1" ht="30" customHeight="1" spans="1:16384">
      <c r="A19" s="39"/>
      <c r="B19" s="52"/>
      <c r="C19" s="45" t="s">
        <v>17</v>
      </c>
      <c r="D19" s="45">
        <v>9.5</v>
      </c>
      <c r="E19" s="55"/>
      <c r="XFD19"/>
    </row>
    <row r="20" ht="25" customHeight="1" spans="1:5">
      <c r="A20" s="56" t="s">
        <v>18</v>
      </c>
      <c r="B20" s="45"/>
      <c r="C20" s="41" t="s">
        <v>10</v>
      </c>
      <c r="D20" s="41">
        <f>SUM(D21:D22)</f>
        <v>299.837</v>
      </c>
      <c r="E20" s="45"/>
    </row>
    <row r="21" ht="27" customHeight="1" spans="1:5">
      <c r="A21" s="57"/>
      <c r="B21" s="45" t="s">
        <v>19</v>
      </c>
      <c r="C21" s="45" t="s">
        <v>11</v>
      </c>
      <c r="D21" s="45">
        <v>249.837</v>
      </c>
      <c r="E21" s="45"/>
    </row>
    <row r="22" ht="21" customHeight="1" spans="1:5">
      <c r="A22" s="58"/>
      <c r="B22" s="45" t="s">
        <v>20</v>
      </c>
      <c r="C22" s="45" t="s">
        <v>11</v>
      </c>
      <c r="D22" s="45">
        <v>50</v>
      </c>
      <c r="E22" s="45"/>
    </row>
  </sheetData>
  <mergeCells count="9">
    <mergeCell ref="B8:C8"/>
    <mergeCell ref="A5:A7"/>
    <mergeCell ref="A8:A19"/>
    <mergeCell ref="A20:A22"/>
    <mergeCell ref="B5:B7"/>
    <mergeCell ref="C5:C7"/>
    <mergeCell ref="D5:D7"/>
    <mergeCell ref="E5:E7"/>
    <mergeCell ref="A2:E4"/>
  </mergeCells>
  <pageMargins left="0.7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3"/>
  <sheetViews>
    <sheetView topLeftCell="A7" workbookViewId="0">
      <selection activeCell="G32" sqref="G31:G32"/>
    </sheetView>
  </sheetViews>
  <sheetFormatPr defaultColWidth="9" defaultRowHeight="13.5"/>
  <cols>
    <col min="1" max="1" width="8.875" style="1" customWidth="1"/>
    <col min="4" max="4" width="23.75" customWidth="1"/>
    <col min="5" max="5" width="6.25" customWidth="1"/>
    <col min="7" max="7" width="8.75" customWidth="1"/>
    <col min="8" max="8" width="6.125" customWidth="1"/>
    <col min="9" max="10" width="6.375" customWidth="1"/>
    <col min="11" max="11" width="6.5" customWidth="1"/>
    <col min="12" max="12" width="7.775" customWidth="1"/>
    <col min="15" max="15" width="5.5" customWidth="1"/>
  </cols>
  <sheetData>
    <row r="1" ht="22" customHeight="1" spans="1:1">
      <c r="A1" s="2" t="s">
        <v>21</v>
      </c>
    </row>
    <row r="2" spans="1:15">
      <c r="A2" s="3" t="s">
        <v>22</v>
      </c>
      <c r="B2" s="3"/>
      <c r="C2" s="3"/>
      <c r="D2" s="3"/>
      <c r="E2" s="3"/>
      <c r="F2" s="3"/>
      <c r="G2" s="3"/>
      <c r="H2" s="4"/>
      <c r="I2" s="3"/>
      <c r="J2" s="3"/>
      <c r="K2" s="3"/>
      <c r="L2" s="3"/>
      <c r="M2" s="3"/>
      <c r="N2" s="3"/>
      <c r="O2" s="3"/>
    </row>
    <row r="3" spans="1:15">
      <c r="A3" s="5"/>
      <c r="B3" s="5"/>
      <c r="C3" s="5"/>
      <c r="D3" s="5"/>
      <c r="E3" s="5"/>
      <c r="F3" s="5"/>
      <c r="G3" s="5"/>
      <c r="H3" s="6"/>
      <c r="I3" s="5"/>
      <c r="J3" s="5"/>
      <c r="K3" s="5"/>
      <c r="L3" s="5"/>
      <c r="M3" s="5"/>
      <c r="N3" s="5"/>
      <c r="O3" s="5"/>
    </row>
    <row r="4" spans="1:15">
      <c r="A4" s="5"/>
      <c r="B4" s="5"/>
      <c r="C4" s="5"/>
      <c r="D4" s="5"/>
      <c r="E4" s="5"/>
      <c r="F4" s="5"/>
      <c r="G4" s="5"/>
      <c r="H4" s="6"/>
      <c r="I4" s="5"/>
      <c r="J4" s="5"/>
      <c r="K4" s="5"/>
      <c r="L4" s="5"/>
      <c r="M4" s="5"/>
      <c r="N4" s="5"/>
      <c r="O4" s="5"/>
    </row>
    <row r="5" spans="1:15">
      <c r="A5" s="7" t="s">
        <v>2</v>
      </c>
      <c r="B5" s="7" t="s">
        <v>3</v>
      </c>
      <c r="C5" s="7" t="s">
        <v>4</v>
      </c>
      <c r="D5" s="7" t="s">
        <v>23</v>
      </c>
      <c r="E5" s="7" t="s">
        <v>24</v>
      </c>
      <c r="F5" s="7" t="s">
        <v>25</v>
      </c>
      <c r="G5" s="7" t="s">
        <v>5</v>
      </c>
      <c r="H5" s="8"/>
      <c r="I5" s="7"/>
      <c r="J5" s="7"/>
      <c r="K5" s="7"/>
      <c r="L5" s="7"/>
      <c r="M5" s="7" t="s">
        <v>26</v>
      </c>
      <c r="N5" s="7" t="s">
        <v>27</v>
      </c>
      <c r="O5" s="7" t="s">
        <v>28</v>
      </c>
    </row>
    <row r="6" spans="1:15">
      <c r="A6" s="7"/>
      <c r="B6" s="7"/>
      <c r="C6" s="7"/>
      <c r="D6" s="7"/>
      <c r="E6" s="7"/>
      <c r="F6" s="7"/>
      <c r="G6" s="7" t="s">
        <v>29</v>
      </c>
      <c r="H6" s="7" t="s">
        <v>30</v>
      </c>
      <c r="I6" s="7"/>
      <c r="J6" s="7"/>
      <c r="K6" s="7"/>
      <c r="L6" s="7"/>
      <c r="M6" s="7"/>
      <c r="N6" s="7"/>
      <c r="O6" s="7"/>
    </row>
    <row r="7" spans="1:15">
      <c r="A7" s="7"/>
      <c r="B7" s="7"/>
      <c r="C7" s="7"/>
      <c r="D7" s="7"/>
      <c r="E7" s="7"/>
      <c r="F7" s="7"/>
      <c r="G7" s="7"/>
      <c r="H7" s="7" t="s">
        <v>31</v>
      </c>
      <c r="I7" s="7" t="s">
        <v>32</v>
      </c>
      <c r="J7" s="7" t="s">
        <v>33</v>
      </c>
      <c r="K7" s="7" t="s">
        <v>34</v>
      </c>
      <c r="L7" s="7" t="s">
        <v>35</v>
      </c>
      <c r="M7" s="7"/>
      <c r="N7" s="7"/>
      <c r="O7" s="7"/>
    </row>
    <row r="8" ht="28" customHeight="1" spans="1:15">
      <c r="A8" s="7"/>
      <c r="B8" s="9" t="s">
        <v>8</v>
      </c>
      <c r="C8" s="10"/>
      <c r="D8" s="10"/>
      <c r="E8" s="10"/>
      <c r="F8" s="11"/>
      <c r="G8" s="12">
        <f>SUM(G9:G33)</f>
        <v>558.649775</v>
      </c>
      <c r="H8" s="7"/>
      <c r="I8" s="7"/>
      <c r="J8" s="7"/>
      <c r="K8" s="7"/>
      <c r="L8" s="7"/>
      <c r="M8" s="7"/>
      <c r="N8" s="7"/>
      <c r="O8" s="7"/>
    </row>
    <row r="9" ht="50" customHeight="1" spans="1:15">
      <c r="A9" s="13" t="s">
        <v>36</v>
      </c>
      <c r="B9" s="14" t="s">
        <v>37</v>
      </c>
      <c r="C9" s="14" t="s">
        <v>38</v>
      </c>
      <c r="D9" s="15" t="s">
        <v>39</v>
      </c>
      <c r="E9" s="16">
        <v>2018</v>
      </c>
      <c r="F9" s="17" t="s">
        <v>40</v>
      </c>
      <c r="G9" s="18">
        <v>70</v>
      </c>
      <c r="H9" s="18"/>
      <c r="I9" s="24"/>
      <c r="J9" s="18"/>
      <c r="K9" s="24"/>
      <c r="L9" s="24"/>
      <c r="M9" s="24" t="s">
        <v>19</v>
      </c>
      <c r="N9" s="15" t="s">
        <v>41</v>
      </c>
      <c r="O9" s="24"/>
    </row>
    <row r="10" ht="50" customHeight="1" spans="1:15">
      <c r="A10" s="13" t="s">
        <v>36</v>
      </c>
      <c r="B10" s="14" t="s">
        <v>42</v>
      </c>
      <c r="C10" s="14" t="s">
        <v>38</v>
      </c>
      <c r="D10" s="15" t="s">
        <v>43</v>
      </c>
      <c r="E10" s="16">
        <v>2018</v>
      </c>
      <c r="F10" s="17" t="s">
        <v>44</v>
      </c>
      <c r="G10" s="18">
        <v>100</v>
      </c>
      <c r="H10" s="18"/>
      <c r="I10" s="24"/>
      <c r="J10" s="18"/>
      <c r="K10" s="24"/>
      <c r="L10" s="24"/>
      <c r="M10" s="24" t="s">
        <v>19</v>
      </c>
      <c r="N10" s="15"/>
      <c r="O10" s="24"/>
    </row>
    <row r="11" ht="50" customHeight="1" spans="1:15">
      <c r="A11" s="13" t="s">
        <v>36</v>
      </c>
      <c r="B11" s="14" t="s">
        <v>45</v>
      </c>
      <c r="C11" s="14" t="s">
        <v>38</v>
      </c>
      <c r="D11" s="15" t="s">
        <v>46</v>
      </c>
      <c r="E11" s="16">
        <v>2018</v>
      </c>
      <c r="F11" s="17" t="s">
        <v>47</v>
      </c>
      <c r="G11" s="18">
        <v>20</v>
      </c>
      <c r="H11" s="18"/>
      <c r="I11" s="24"/>
      <c r="J11" s="18"/>
      <c r="K11" s="24"/>
      <c r="L11" s="24"/>
      <c r="M11" s="24" t="s">
        <v>19</v>
      </c>
      <c r="N11" s="15"/>
      <c r="O11" s="24"/>
    </row>
    <row r="12" ht="50" customHeight="1" spans="1:15">
      <c r="A12" s="13" t="s">
        <v>36</v>
      </c>
      <c r="B12" s="14" t="s">
        <v>48</v>
      </c>
      <c r="C12" s="14" t="s">
        <v>38</v>
      </c>
      <c r="D12" s="15" t="s">
        <v>49</v>
      </c>
      <c r="E12" s="16">
        <v>2018</v>
      </c>
      <c r="F12" s="15" t="s">
        <v>50</v>
      </c>
      <c r="G12" s="18">
        <v>20</v>
      </c>
      <c r="H12" s="18"/>
      <c r="I12" s="25"/>
      <c r="J12" s="25"/>
      <c r="K12" s="25"/>
      <c r="L12" s="25"/>
      <c r="M12" s="24" t="s">
        <v>19</v>
      </c>
      <c r="N12" s="15"/>
      <c r="O12" s="25"/>
    </row>
    <row r="13" ht="50" customHeight="1" spans="1:15">
      <c r="A13" s="13" t="s">
        <v>36</v>
      </c>
      <c r="B13" s="14" t="s">
        <v>51</v>
      </c>
      <c r="C13" s="14" t="s">
        <v>38</v>
      </c>
      <c r="D13" s="15" t="s">
        <v>52</v>
      </c>
      <c r="E13" s="16">
        <v>2017</v>
      </c>
      <c r="F13" s="19" t="s">
        <v>53</v>
      </c>
      <c r="G13" s="18">
        <v>10</v>
      </c>
      <c r="H13" s="18"/>
      <c r="I13" s="25"/>
      <c r="J13" s="25"/>
      <c r="K13" s="25"/>
      <c r="L13" s="25"/>
      <c r="M13" s="24" t="s">
        <v>19</v>
      </c>
      <c r="N13" s="15" t="s">
        <v>41</v>
      </c>
      <c r="O13" s="25"/>
    </row>
    <row r="14" ht="50" customHeight="1" spans="1:15">
      <c r="A14" s="13" t="s">
        <v>36</v>
      </c>
      <c r="B14" s="14" t="s">
        <v>54</v>
      </c>
      <c r="C14" s="14" t="s">
        <v>38</v>
      </c>
      <c r="D14" s="15" t="s">
        <v>55</v>
      </c>
      <c r="E14" s="16">
        <v>2018</v>
      </c>
      <c r="F14" s="15" t="s">
        <v>56</v>
      </c>
      <c r="G14" s="18">
        <v>50</v>
      </c>
      <c r="H14" s="18"/>
      <c r="I14" s="25"/>
      <c r="J14" s="25"/>
      <c r="K14" s="25"/>
      <c r="L14" s="25"/>
      <c r="M14" s="24" t="s">
        <v>19</v>
      </c>
      <c r="N14" s="26" t="s">
        <v>9</v>
      </c>
      <c r="O14" s="25"/>
    </row>
    <row r="15" ht="50" customHeight="1" spans="1:15">
      <c r="A15" s="13" t="s">
        <v>36</v>
      </c>
      <c r="B15" s="14" t="s">
        <v>57</v>
      </c>
      <c r="C15" s="14" t="s">
        <v>38</v>
      </c>
      <c r="D15" s="15" t="s">
        <v>58</v>
      </c>
      <c r="E15" s="16">
        <v>2018</v>
      </c>
      <c r="F15" s="15" t="s">
        <v>59</v>
      </c>
      <c r="G15" s="18">
        <v>50</v>
      </c>
      <c r="H15" s="18"/>
      <c r="I15" s="25"/>
      <c r="J15" s="25"/>
      <c r="K15" s="25"/>
      <c r="L15" s="25"/>
      <c r="M15" s="24" t="s">
        <v>19</v>
      </c>
      <c r="N15" s="27"/>
      <c r="O15" s="25"/>
    </row>
    <row r="16" ht="50" customHeight="1" spans="1:15">
      <c r="A16" s="13" t="s">
        <v>36</v>
      </c>
      <c r="B16" s="14" t="s">
        <v>60</v>
      </c>
      <c r="C16" s="14" t="s">
        <v>38</v>
      </c>
      <c r="D16" s="15" t="s">
        <v>61</v>
      </c>
      <c r="E16" s="16">
        <v>2018</v>
      </c>
      <c r="F16" s="17" t="s">
        <v>62</v>
      </c>
      <c r="G16" s="20">
        <v>1.8814</v>
      </c>
      <c r="H16" s="18"/>
      <c r="I16" s="25"/>
      <c r="J16" s="25"/>
      <c r="K16" s="25"/>
      <c r="L16" s="25"/>
      <c r="M16" s="24" t="s">
        <v>19</v>
      </c>
      <c r="N16" s="26" t="s">
        <v>9</v>
      </c>
      <c r="O16" s="25"/>
    </row>
    <row r="17" ht="50" customHeight="1" spans="1:15">
      <c r="A17" s="13" t="s">
        <v>36</v>
      </c>
      <c r="B17" s="14" t="s">
        <v>63</v>
      </c>
      <c r="C17" s="14" t="s">
        <v>38</v>
      </c>
      <c r="D17" s="15" t="s">
        <v>64</v>
      </c>
      <c r="E17" s="16">
        <v>2018</v>
      </c>
      <c r="F17" s="15" t="s">
        <v>65</v>
      </c>
      <c r="G17" s="20">
        <v>6.048</v>
      </c>
      <c r="H17" s="18"/>
      <c r="I17" s="25"/>
      <c r="J17" s="25"/>
      <c r="K17" s="25"/>
      <c r="L17" s="25"/>
      <c r="M17" s="24" t="s">
        <v>19</v>
      </c>
      <c r="N17" s="28"/>
      <c r="O17" s="25"/>
    </row>
    <row r="18" ht="50" customHeight="1" spans="1:15">
      <c r="A18" s="13" t="s">
        <v>36</v>
      </c>
      <c r="B18" s="14" t="s">
        <v>54</v>
      </c>
      <c r="C18" s="14" t="s">
        <v>38</v>
      </c>
      <c r="D18" s="15" t="s">
        <v>66</v>
      </c>
      <c r="E18" s="16">
        <v>2018</v>
      </c>
      <c r="F18" s="15" t="s">
        <v>67</v>
      </c>
      <c r="G18" s="20">
        <v>3.2519</v>
      </c>
      <c r="H18" s="18"/>
      <c r="I18" s="25"/>
      <c r="J18" s="25"/>
      <c r="K18" s="25"/>
      <c r="L18" s="25"/>
      <c r="M18" s="24" t="s">
        <v>19</v>
      </c>
      <c r="N18" s="28"/>
      <c r="O18" s="25"/>
    </row>
    <row r="19" ht="50" customHeight="1" spans="1:15">
      <c r="A19" s="13" t="s">
        <v>36</v>
      </c>
      <c r="B19" s="14" t="s">
        <v>68</v>
      </c>
      <c r="C19" s="14" t="s">
        <v>38</v>
      </c>
      <c r="D19" s="15" t="s">
        <v>69</v>
      </c>
      <c r="E19" s="16">
        <v>2018</v>
      </c>
      <c r="F19" s="15" t="s">
        <v>70</v>
      </c>
      <c r="G19" s="18">
        <v>15</v>
      </c>
      <c r="H19" s="18"/>
      <c r="I19" s="25"/>
      <c r="J19" s="25"/>
      <c r="K19" s="25"/>
      <c r="L19" s="25"/>
      <c r="M19" s="24" t="s">
        <v>19</v>
      </c>
      <c r="N19" s="27"/>
      <c r="O19" s="25"/>
    </row>
    <row r="20" ht="50" customHeight="1" spans="1:15">
      <c r="A20" s="13" t="s">
        <v>36</v>
      </c>
      <c r="B20" s="14" t="s">
        <v>71</v>
      </c>
      <c r="C20" s="14" t="s">
        <v>38</v>
      </c>
      <c r="D20" s="15" t="s">
        <v>72</v>
      </c>
      <c r="E20" s="16">
        <v>2018</v>
      </c>
      <c r="F20" s="15" t="s">
        <v>73</v>
      </c>
      <c r="G20" s="20">
        <v>1.3702</v>
      </c>
      <c r="H20" s="18"/>
      <c r="I20" s="25"/>
      <c r="J20" s="25"/>
      <c r="K20" s="25"/>
      <c r="L20" s="25"/>
      <c r="M20" s="24" t="s">
        <v>19</v>
      </c>
      <c r="N20" s="15" t="s">
        <v>12</v>
      </c>
      <c r="O20" s="25"/>
    </row>
    <row r="21" ht="50" customHeight="1" spans="1:15">
      <c r="A21" s="13" t="s">
        <v>36</v>
      </c>
      <c r="B21" s="14" t="s">
        <v>71</v>
      </c>
      <c r="C21" s="14" t="s">
        <v>38</v>
      </c>
      <c r="D21" s="15" t="s">
        <v>74</v>
      </c>
      <c r="E21" s="16">
        <v>2018</v>
      </c>
      <c r="F21" s="15" t="s">
        <v>73</v>
      </c>
      <c r="G21" s="20">
        <v>3.0162</v>
      </c>
      <c r="H21" s="18"/>
      <c r="I21" s="25"/>
      <c r="J21" s="25"/>
      <c r="K21" s="25"/>
      <c r="L21" s="25"/>
      <c r="M21" s="24" t="s">
        <v>19</v>
      </c>
      <c r="N21" s="15"/>
      <c r="O21" s="25"/>
    </row>
    <row r="22" ht="50" customHeight="1" spans="1:15">
      <c r="A22" s="13" t="s">
        <v>36</v>
      </c>
      <c r="B22" s="14" t="s">
        <v>75</v>
      </c>
      <c r="C22" s="14" t="s">
        <v>38</v>
      </c>
      <c r="D22" s="15" t="s">
        <v>76</v>
      </c>
      <c r="E22" s="16">
        <v>2018</v>
      </c>
      <c r="F22" s="15" t="s">
        <v>77</v>
      </c>
      <c r="G22" s="20">
        <v>0.4272</v>
      </c>
      <c r="H22" s="18"/>
      <c r="I22" s="25"/>
      <c r="J22" s="25"/>
      <c r="K22" s="25"/>
      <c r="L22" s="25"/>
      <c r="M22" s="24" t="s">
        <v>19</v>
      </c>
      <c r="N22" s="15"/>
      <c r="O22" s="25"/>
    </row>
    <row r="23" ht="50" customHeight="1" spans="1:15">
      <c r="A23" s="13" t="s">
        <v>36</v>
      </c>
      <c r="B23" s="14" t="s">
        <v>78</v>
      </c>
      <c r="C23" s="14" t="s">
        <v>38</v>
      </c>
      <c r="D23" s="15" t="s">
        <v>79</v>
      </c>
      <c r="E23" s="16">
        <v>2018</v>
      </c>
      <c r="F23" s="15" t="s">
        <v>80</v>
      </c>
      <c r="G23" s="20">
        <v>2.6011</v>
      </c>
      <c r="H23" s="18"/>
      <c r="I23" s="25"/>
      <c r="J23" s="25"/>
      <c r="K23" s="25"/>
      <c r="L23" s="25"/>
      <c r="M23" s="24" t="s">
        <v>19</v>
      </c>
      <c r="N23" s="28" t="s">
        <v>12</v>
      </c>
      <c r="O23" s="25"/>
    </row>
    <row r="24" ht="50" customHeight="1" spans="1:15">
      <c r="A24" s="13" t="s">
        <v>36</v>
      </c>
      <c r="B24" s="14" t="s">
        <v>81</v>
      </c>
      <c r="C24" s="14" t="s">
        <v>38</v>
      </c>
      <c r="D24" s="15" t="s">
        <v>82</v>
      </c>
      <c r="E24" s="16">
        <v>2018</v>
      </c>
      <c r="F24" s="15" t="s">
        <v>83</v>
      </c>
      <c r="G24" s="20">
        <v>2.7161</v>
      </c>
      <c r="H24" s="18"/>
      <c r="I24" s="25"/>
      <c r="J24" s="25"/>
      <c r="K24" s="25"/>
      <c r="L24" s="25"/>
      <c r="M24" s="24" t="s">
        <v>19</v>
      </c>
      <c r="N24" s="27"/>
      <c r="O24" s="25"/>
    </row>
    <row r="25" ht="48" customHeight="1" spans="1:15">
      <c r="A25" s="13" t="s">
        <v>36</v>
      </c>
      <c r="B25" s="14" t="s">
        <v>84</v>
      </c>
      <c r="C25" s="14" t="s">
        <v>38</v>
      </c>
      <c r="D25" s="15" t="s">
        <v>85</v>
      </c>
      <c r="E25" s="16">
        <v>2017</v>
      </c>
      <c r="F25" s="15" t="s">
        <v>86</v>
      </c>
      <c r="G25" s="18">
        <v>20</v>
      </c>
      <c r="H25" s="18"/>
      <c r="I25" s="25"/>
      <c r="J25" s="25"/>
      <c r="K25" s="25"/>
      <c r="L25" s="25"/>
      <c r="M25" s="24" t="s">
        <v>19</v>
      </c>
      <c r="N25" s="15" t="s">
        <v>41</v>
      </c>
      <c r="O25" s="25"/>
    </row>
    <row r="26" ht="50" customHeight="1" spans="1:15">
      <c r="A26" s="13" t="s">
        <v>36</v>
      </c>
      <c r="B26" s="14" t="s">
        <v>87</v>
      </c>
      <c r="C26" s="14" t="s">
        <v>38</v>
      </c>
      <c r="D26" s="15" t="s">
        <v>88</v>
      </c>
      <c r="E26" s="16">
        <v>2017</v>
      </c>
      <c r="F26" s="15" t="s">
        <v>89</v>
      </c>
      <c r="G26" s="20">
        <v>9.837675</v>
      </c>
      <c r="H26" s="18"/>
      <c r="I26" s="25"/>
      <c r="J26" s="25"/>
      <c r="K26" s="25"/>
      <c r="L26" s="25"/>
      <c r="M26" s="24" t="s">
        <v>19</v>
      </c>
      <c r="N26" s="29" t="s">
        <v>41</v>
      </c>
      <c r="O26" s="25"/>
    </row>
    <row r="27" ht="50" customHeight="1" spans="1:15">
      <c r="A27" s="13" t="s">
        <v>36</v>
      </c>
      <c r="B27" s="14" t="s">
        <v>90</v>
      </c>
      <c r="C27" s="14" t="s">
        <v>38</v>
      </c>
      <c r="D27" s="15" t="s">
        <v>91</v>
      </c>
      <c r="E27" s="16">
        <v>2018</v>
      </c>
      <c r="F27" s="15" t="s">
        <v>92</v>
      </c>
      <c r="G27" s="18">
        <v>10</v>
      </c>
      <c r="H27" s="18"/>
      <c r="I27" s="25"/>
      <c r="J27" s="25"/>
      <c r="K27" s="25"/>
      <c r="L27" s="25"/>
      <c r="M27" s="24" t="s">
        <v>19</v>
      </c>
      <c r="N27" s="29" t="s">
        <v>13</v>
      </c>
      <c r="O27" s="25"/>
    </row>
    <row r="28" ht="29" customHeight="1" spans="1:15">
      <c r="A28" s="13" t="s">
        <v>36</v>
      </c>
      <c r="B28" s="13" t="s">
        <v>93</v>
      </c>
      <c r="C28" s="14" t="s">
        <v>38</v>
      </c>
      <c r="D28" s="15" t="s">
        <v>94</v>
      </c>
      <c r="E28" s="13">
        <v>2018</v>
      </c>
      <c r="F28" s="15" t="s">
        <v>95</v>
      </c>
      <c r="G28" s="18">
        <v>50</v>
      </c>
      <c r="H28" s="21"/>
      <c r="I28" s="21"/>
      <c r="J28" s="21"/>
      <c r="K28" s="21"/>
      <c r="L28" s="21"/>
      <c r="M28" s="24" t="s">
        <v>20</v>
      </c>
      <c r="N28" s="13" t="s">
        <v>20</v>
      </c>
      <c r="O28" s="21"/>
    </row>
    <row r="29" ht="31" customHeight="1" spans="1:15">
      <c r="A29" s="13" t="s">
        <v>36</v>
      </c>
      <c r="B29" s="13" t="s">
        <v>96</v>
      </c>
      <c r="C29" s="14" t="s">
        <v>38</v>
      </c>
      <c r="D29" s="22" t="s">
        <v>97</v>
      </c>
      <c r="E29" s="13">
        <v>2018</v>
      </c>
      <c r="F29" s="15" t="s">
        <v>98</v>
      </c>
      <c r="G29" s="13">
        <v>20</v>
      </c>
      <c r="H29" s="13"/>
      <c r="I29" s="13"/>
      <c r="J29" s="13"/>
      <c r="K29" s="13"/>
      <c r="L29" s="13"/>
      <c r="M29" s="13" t="s">
        <v>20</v>
      </c>
      <c r="N29" s="13" t="s">
        <v>15</v>
      </c>
      <c r="O29" s="25"/>
    </row>
    <row r="30" ht="26" customHeight="1" spans="1:15">
      <c r="A30" s="13" t="s">
        <v>36</v>
      </c>
      <c r="B30" s="23" t="s">
        <v>99</v>
      </c>
      <c r="C30" s="14" t="s">
        <v>38</v>
      </c>
      <c r="D30" s="22" t="s">
        <v>100</v>
      </c>
      <c r="E30" s="13">
        <v>2018</v>
      </c>
      <c r="F30" s="15" t="s">
        <v>101</v>
      </c>
      <c r="G30" s="13">
        <v>20</v>
      </c>
      <c r="H30" s="13"/>
      <c r="I30" s="13"/>
      <c r="J30" s="13"/>
      <c r="K30" s="13"/>
      <c r="L30" s="13"/>
      <c r="M30" s="13" t="s">
        <v>20</v>
      </c>
      <c r="N30" s="13" t="s">
        <v>15</v>
      </c>
      <c r="O30" s="25"/>
    </row>
    <row r="31" ht="33" customHeight="1" spans="1:15">
      <c r="A31" s="22" t="s">
        <v>102</v>
      </c>
      <c r="B31" s="13" t="s">
        <v>103</v>
      </c>
      <c r="C31" s="13" t="s">
        <v>104</v>
      </c>
      <c r="D31" s="13" t="s">
        <v>105</v>
      </c>
      <c r="E31" s="13">
        <v>2018</v>
      </c>
      <c r="F31" s="15" t="s">
        <v>106</v>
      </c>
      <c r="G31" s="13">
        <v>9.5</v>
      </c>
      <c r="H31" s="13"/>
      <c r="I31" s="13"/>
      <c r="J31" s="13"/>
      <c r="K31" s="13"/>
      <c r="L31" s="13"/>
      <c r="M31" s="13" t="s">
        <v>20</v>
      </c>
      <c r="N31" s="13" t="s">
        <v>16</v>
      </c>
      <c r="O31" s="25"/>
    </row>
    <row r="32" ht="33" customHeight="1" spans="1:15">
      <c r="A32" s="22" t="s">
        <v>102</v>
      </c>
      <c r="B32" s="13" t="s">
        <v>107</v>
      </c>
      <c r="C32" s="13" t="s">
        <v>38</v>
      </c>
      <c r="D32" s="13" t="s">
        <v>108</v>
      </c>
      <c r="E32" s="13">
        <v>2018</v>
      </c>
      <c r="F32" s="15" t="s">
        <v>106</v>
      </c>
      <c r="G32" s="13">
        <v>48</v>
      </c>
      <c r="H32" s="13"/>
      <c r="I32" s="13"/>
      <c r="J32" s="13"/>
      <c r="K32" s="13"/>
      <c r="L32" s="13"/>
      <c r="M32" s="13" t="s">
        <v>20</v>
      </c>
      <c r="N32" s="13" t="s">
        <v>9</v>
      </c>
      <c r="O32" s="25"/>
    </row>
    <row r="33" ht="41" customHeight="1" spans="1:15">
      <c r="A33" s="22" t="s">
        <v>109</v>
      </c>
      <c r="B33" s="13" t="s">
        <v>110</v>
      </c>
      <c r="C33" s="15" t="s">
        <v>111</v>
      </c>
      <c r="D33" s="15" t="s">
        <v>112</v>
      </c>
      <c r="E33" s="13">
        <v>2018</v>
      </c>
      <c r="F33" s="22" t="s">
        <v>113</v>
      </c>
      <c r="G33" s="13">
        <v>15</v>
      </c>
      <c r="H33" s="13"/>
      <c r="I33" s="13"/>
      <c r="J33" s="13"/>
      <c r="K33" s="13"/>
      <c r="L33" s="13"/>
      <c r="M33" s="13" t="s">
        <v>114</v>
      </c>
      <c r="N33" s="13" t="s">
        <v>13</v>
      </c>
      <c r="O33" s="25"/>
    </row>
  </sheetData>
  <autoFilter ref="A2:O33">
    <extLst/>
  </autoFilter>
  <mergeCells count="19">
    <mergeCell ref="G5:L5"/>
    <mergeCell ref="H6:L6"/>
    <mergeCell ref="B8:F8"/>
    <mergeCell ref="A5:A7"/>
    <mergeCell ref="B5:B7"/>
    <mergeCell ref="C5:C7"/>
    <mergeCell ref="D5:D7"/>
    <mergeCell ref="E5:E7"/>
    <mergeCell ref="F5:F7"/>
    <mergeCell ref="G6:G7"/>
    <mergeCell ref="M5:M7"/>
    <mergeCell ref="N5:N7"/>
    <mergeCell ref="N9:N12"/>
    <mergeCell ref="N14:N15"/>
    <mergeCell ref="N16:N19"/>
    <mergeCell ref="N20:N22"/>
    <mergeCell ref="N23:N24"/>
    <mergeCell ref="O5:O7"/>
    <mergeCell ref="A2:O4"/>
  </mergeCells>
  <pageMargins left="0.751388888888889" right="0.751388888888889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分配表</vt:lpstr>
      <vt:lpstr>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sowhat淺唱2013</cp:lastModifiedBy>
  <dcterms:created xsi:type="dcterms:W3CDTF">2018-02-27T11:14:00Z</dcterms:created>
  <dcterms:modified xsi:type="dcterms:W3CDTF">2018-10-22T09:20:37Z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</Properties>
</file>